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rxl0fa\財政課\財政共有\財政\地方公営企業関係\経営比較分析表\H26決算における経営比較分析表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<sst xmlns="http://schemas.openxmlformats.org/spreadsheetml/2006/main" count="221" uniqueCount="111">
  <si>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</si>
  <si>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</si>
  <si>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</si>
  <si>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</si>
  <si>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</si>
  <si>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</si>
  <si>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</si>
  <si>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</si>
  <si>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</si>
  <si>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</si>
  <si>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</si>
  <si>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</si>
  <si>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</si>
  <si>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</si>
  <si>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</si>
  <si>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</si>
  <si>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</si>
  <si>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</si>
  <si>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</si>
  <si>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</si>
  <si>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</si>
  <si>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</si>
  <si>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</si>
  <si>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</si>
  <si>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</si>
  <si>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</si>
  <si>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</si>
  <si>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</si>
  <si>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</si>
  <si>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</si>
  <si>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</si>
  <si>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</si>
  <si>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</si>
  <si>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</si>
  <si>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</si>
  <si>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</si>
  <si>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</si>
  <si>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</si>
  <si>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</si>
  <si>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</si>
  <si>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</si>
  <si>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</si>
  <si>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</si>
  <si>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</si>
  <si>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</si>
  <si>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</si>
  <si>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</si>
  <si>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</si>
  <si>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</si>
  <si>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</si>
  <si>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</si>
  <si>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</si>
  <si>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</si>
  <si>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</si>
  <si>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</si>
  <si>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</si>
  <si>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</si>
  <si>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</si>
  <si>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</si>
  <si>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</si>
  <si>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</si>
  <si>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</si>
  <si>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</si>
  <si>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</si>
  <si>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</si>
  <si>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</si>
  <si>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</si>
  <si>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</si>
  <si>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</si>
  <si>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</si>
  <si>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</si>
  <si>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</si>
  <si>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</si>
  <si>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</si>
  <si>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</si>
  <si>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</si>
  <si>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</si>
  <si>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</si>
  <si>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</si>
  <si>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</si>
  <si>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</si>
  <si>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</si>
  <si>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</si>
  <si>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</si>
  <si>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</si>
  <si>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</si>
  <si>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</si>
  <si>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</si>
  <si>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</si>
  <si>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</si>
  <si>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</si>
  <si>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</si>
  <si>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</si>
  <si>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</si>
  <si>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</si>
  <si>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</si>
  <si>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奈良県　吉野町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</si>
  <si>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</si>
  <si>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</si>
  <si>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</si>
  <si>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</si>
  <si>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</si>
  <si>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</si>
  <si>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</si>
  <si>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</si>
  <si>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</si>
  <si>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</si>
  <si>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</si>
  <si>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収益的収支比率は、平成23年度に委託料の減少等により改善したが、平成24年度以降は企業債償還金の増加等により下がっている。以後は80％前後を推移している。
　処理地区が限られていることから、今後、大幅に処理区域内人口が増える見込みはないが、経費回収率及び汚水処理原価は、同規模団体の平均値を上回っている状況である。平成26年度は、汚泥処分費の削減により、特に改善している。
　ただ、人口減少に伴う処理水量の減少のため、施設利用率が減少傾向を示しているように、今後の事業実施に当たっては、費用と収益のバランスを検討する必要がある。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7" eb="20">
      <t>イタクリョウ</t>
    </rPh>
    <rPh sb="21" eb="22">
      <t>ゲン</t>
    </rPh>
    <rPh sb="22" eb="23">
      <t>ショウ</t>
    </rPh>
    <rPh sb="23" eb="24">
      <t>トウ</t>
    </rPh>
    <rPh sb="27" eb="29">
      <t>カイゼン</t>
    </rPh>
    <rPh sb="33" eb="35">
      <t>ヘイセイ</t>
    </rPh>
    <rPh sb="37" eb="39">
      <t>ネンド</t>
    </rPh>
    <rPh sb="39" eb="41">
      <t>イコウ</t>
    </rPh>
    <rPh sb="42" eb="44">
      <t>キギョウ</t>
    </rPh>
    <rPh sb="44" eb="45">
      <t>サイ</t>
    </rPh>
    <rPh sb="45" eb="47">
      <t>ショウカン</t>
    </rPh>
    <rPh sb="47" eb="48">
      <t>キン</t>
    </rPh>
    <rPh sb="49" eb="51">
      <t>ゾウカ</t>
    </rPh>
    <rPh sb="51" eb="52">
      <t>トウ</t>
    </rPh>
    <rPh sb="55" eb="56">
      <t>サ</t>
    </rPh>
    <rPh sb="62" eb="64">
      <t>イゴ</t>
    </rPh>
    <rPh sb="68" eb="70">
      <t>ゼンゴ</t>
    </rPh>
    <rPh sb="71" eb="73">
      <t>スイイ</t>
    </rPh>
    <rPh sb="80" eb="82">
      <t>ショリ</t>
    </rPh>
    <rPh sb="82" eb="84">
      <t>チク</t>
    </rPh>
    <rPh sb="85" eb="86">
      <t>カギ</t>
    </rPh>
    <rPh sb="96" eb="98">
      <t>コンゴ</t>
    </rPh>
    <rPh sb="99" eb="101">
      <t>オオハバ</t>
    </rPh>
    <rPh sb="102" eb="104">
      <t>ショリ</t>
    </rPh>
    <rPh sb="104" eb="107">
      <t>クイキナイ</t>
    </rPh>
    <rPh sb="107" eb="109">
      <t>ジンコウ</t>
    </rPh>
    <rPh sb="110" eb="111">
      <t>フ</t>
    </rPh>
    <rPh sb="113" eb="115">
      <t>ミコ</t>
    </rPh>
    <rPh sb="121" eb="123">
      <t>ケイヒ</t>
    </rPh>
    <rPh sb="123" eb="125">
      <t>カイシュウ</t>
    </rPh>
    <rPh sb="125" eb="126">
      <t>リツ</t>
    </rPh>
    <rPh sb="126" eb="127">
      <t>オヨ</t>
    </rPh>
    <rPh sb="128" eb="130">
      <t>オスイ</t>
    </rPh>
    <rPh sb="130" eb="132">
      <t>ショリ</t>
    </rPh>
    <rPh sb="132" eb="134">
      <t>ゲンカ</t>
    </rPh>
    <rPh sb="136" eb="139">
      <t>ドウキボ</t>
    </rPh>
    <rPh sb="139" eb="141">
      <t>ダンタイ</t>
    </rPh>
    <rPh sb="142" eb="144">
      <t>ヘイキン</t>
    </rPh>
    <rPh sb="144" eb="145">
      <t>チ</t>
    </rPh>
    <rPh sb="146" eb="148">
      <t>ウワマワ</t>
    </rPh>
    <rPh sb="152" eb="154">
      <t>ジョウキョウ</t>
    </rPh>
    <rPh sb="158" eb="160">
      <t>ヘイセイ</t>
    </rPh>
    <rPh sb="162" eb="164">
      <t>ネンド</t>
    </rPh>
    <rPh sb="166" eb="168">
      <t>オデイ</t>
    </rPh>
    <rPh sb="192" eb="194">
      <t>ジンコウ</t>
    </rPh>
    <rPh sb="194" eb="196">
      <t>ゲンショウ</t>
    </rPh>
    <rPh sb="197" eb="198">
      <t>トモナ</t>
    </rPh>
    <rPh sb="199" eb="201">
      <t>ショリ</t>
    </rPh>
    <rPh sb="201" eb="203">
      <t>スイリョウ</t>
    </rPh>
    <rPh sb="204" eb="206">
      <t>ゲンショウ</t>
    </rPh>
    <rPh sb="210" eb="212">
      <t>シセツ</t>
    </rPh>
    <rPh sb="212" eb="215">
      <t>リヨウリツ</t>
    </rPh>
    <rPh sb="216" eb="218">
      <t>ゲンショウ</t>
    </rPh>
    <rPh sb="218" eb="220">
      <t>ケイコウ</t>
    </rPh>
    <rPh sb="221" eb="222">
      <t>シメ</t>
    </rPh>
    <rPh sb="230" eb="232">
      <t>コンゴ</t>
    </rPh>
    <rPh sb="233" eb="235">
      <t>ジギョウ</t>
    </rPh>
    <rPh sb="235" eb="237">
      <t>ジッシ</t>
    </rPh>
    <rPh sb="238" eb="239">
      <t>ア</t>
    </rPh>
    <rPh sb="244" eb="246">
      <t>ヒヨウ</t>
    </rPh>
    <rPh sb="255" eb="257">
      <t>ケントウ</t>
    </rPh>
    <rPh sb="259" eb="261">
      <t>ヒツヨウ</t>
    </rPh>
    <phoneticPr fontId="4"/>
  </si>
  <si>
    <t>　平成８年度に供用開始のため、配管設備に関しては現状耐用年数を超えたものはない。ポンプ設備・電気設備・処理場設備に関しては、当初に設置した設備が大半のため、老朽化してきており、計画的な機器の修繕、更新が必要になってきている。</t>
    <rPh sb="51" eb="54">
      <t>ショリジョウ</t>
    </rPh>
    <rPh sb="54" eb="56">
      <t>セツビ</t>
    </rPh>
    <rPh sb="95" eb="97">
      <t>シュウゼン</t>
    </rPh>
    <phoneticPr fontId="4"/>
  </si>
  <si>
    <t>　人口減少に伴い、施設利用率が減少傾向にある。
　また、建設は完了しており、水洗化率の向上や使用料収入の大幅増加も見込めない状況である。
　今後も、電気料金、汚泥処分費等の経費の削減等に努め、より効率的な施設の維持管理を行っていく。
　また、老朽化してきている処理場等の設備については、計画的に修繕・更新を行うことにより、負担の平準化を図る。</t>
    <rPh sb="1" eb="3">
      <t>ジンコウ</t>
    </rPh>
    <rPh sb="28" eb="30">
      <t>ケンセツ</t>
    </rPh>
    <rPh sb="31" eb="33">
      <t>カンリョウ</t>
    </rPh>
    <rPh sb="38" eb="41">
      <t>スイセンカ</t>
    </rPh>
    <rPh sb="41" eb="42">
      <t>リツ</t>
    </rPh>
    <rPh sb="43" eb="45">
      <t>コウジョウ</t>
    </rPh>
    <rPh sb="46" eb="49">
      <t>シヨウリョウ</t>
    </rPh>
    <rPh sb="49" eb="51">
      <t>シュウニュウ</t>
    </rPh>
    <rPh sb="52" eb="54">
      <t>オオハバ</t>
    </rPh>
    <rPh sb="54" eb="56">
      <t>ゾウカ</t>
    </rPh>
    <rPh sb="57" eb="59">
      <t>ミコ</t>
    </rPh>
    <rPh sb="62" eb="64">
      <t>ジョウキョウ</t>
    </rPh>
    <rPh sb="70" eb="72">
      <t>コンゴ</t>
    </rPh>
    <rPh sb="74" eb="76">
      <t>デンキ</t>
    </rPh>
    <rPh sb="76" eb="78">
      <t>リョウキン</t>
    </rPh>
    <rPh sb="79" eb="81">
      <t>オデイ</t>
    </rPh>
    <rPh sb="93" eb="94">
      <t>ツト</t>
    </rPh>
    <rPh sb="121" eb="124">
      <t>ロウキュウカ</t>
    </rPh>
    <rPh sb="133" eb="134">
      <t>トウ</t>
    </rPh>
    <rPh sb="135" eb="137">
      <t>セツビ</t>
    </rPh>
    <rPh sb="143" eb="146">
      <t>ケイカクテキ</t>
    </rPh>
    <rPh sb="147" eb="149">
      <t>シュウゼン</t>
    </rPh>
    <rPh sb="150" eb="152">
      <t>コウシン</t>
    </rPh>
    <rPh sb="153" eb="154">
      <t>オコナ</t>
    </rPh>
    <rPh sb="161" eb="163">
      <t>フタン</t>
    </rPh>
    <rPh sb="164" eb="167">
      <t>ヘイジュンカ</t>
    </rPh>
    <rPh sb="168" eb="169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</si>
</sst>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92704"/>
        <c:axId val="12189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92704"/>
        <c:axId val="121893088"/>
      </c:lineChart>
      <c:dateAx>
        <c:axId val="12189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93088"/>
        <c:crosses val="autoZero"/>
        <c:auto val="1"/>
        <c:lblOffset val="100"/>
        <c:baseTimeUnit val="years"/>
      </c:dateAx>
      <c:valAx>
        <c:axId val="12189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9270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47.52</c:v>
                </c:pt>
                <c:pt idx="1">
                  <c:v>46.1</c:v>
                </c:pt>
                <c:pt idx="2">
                  <c:v>40.43</c:v>
                </c:pt>
                <c:pt idx="3">
                  <c:v>41.84</c:v>
                </c:pt>
                <c:pt idx="4">
                  <c:v>37.590000000000003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58568"/>
        <c:axId val="21335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58568"/>
        <c:axId val="213358960"/>
      </c:lineChart>
      <c:dateAx>
        <c:axId val="213358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358960"/>
        <c:crosses val="autoZero"/>
        <c:auto val="1"/>
        <c:lblOffset val="100"/>
        <c:baseTimeUnit val="years"/>
      </c:dateAx>
      <c:valAx>
        <c:axId val="21335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358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60136"/>
        <c:axId val="21336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60136"/>
        <c:axId val="213360528"/>
      </c:lineChart>
      <c:dateAx>
        <c:axId val="213360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360528"/>
        <c:crosses val="autoZero"/>
        <c:auto val="1"/>
        <c:lblOffset val="100"/>
        <c:baseTimeUnit val="years"/>
      </c:dateAx>
      <c:valAx>
        <c:axId val="21336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360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80.59</c:v>
                </c:pt>
                <c:pt idx="1">
                  <c:v>85.98</c:v>
                </c:pt>
                <c:pt idx="2">
                  <c:v>81.36</c:v>
                </c:pt>
                <c:pt idx="3">
                  <c:v>79.95</c:v>
                </c:pt>
                <c:pt idx="4">
                  <c:v>81.569999999999993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93752"/>
        <c:axId val="212694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93752"/>
        <c:axId val="212694136"/>
      </c:lineChart>
      <c:dateAx>
        <c:axId val="212693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694136"/>
        <c:crosses val="autoZero"/>
        <c:auto val="1"/>
        <c:lblOffset val="100"/>
        <c:baseTimeUnit val="years"/>
      </c:dateAx>
      <c:valAx>
        <c:axId val="212694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693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95784"/>
        <c:axId val="21283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95784"/>
        <c:axId val="212832176"/>
      </c:lineChart>
      <c:dateAx>
        <c:axId val="211295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832176"/>
        <c:crosses val="autoZero"/>
        <c:auto val="1"/>
        <c:lblOffset val="100"/>
        <c:baseTimeUnit val="years"/>
      </c:dateAx>
      <c:valAx>
        <c:axId val="21283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295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33352"/>
        <c:axId val="21283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3352"/>
        <c:axId val="212833744"/>
      </c:lineChart>
      <c:dateAx>
        <c:axId val="212833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833744"/>
        <c:crosses val="autoZero"/>
        <c:auto val="1"/>
        <c:lblOffset val="100"/>
        <c:baseTimeUnit val="years"/>
      </c:dateAx>
      <c:valAx>
        <c:axId val="21283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833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34920"/>
        <c:axId val="21283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4920"/>
        <c:axId val="212835312"/>
      </c:lineChart>
      <c:dateAx>
        <c:axId val="212834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835312"/>
        <c:crosses val="autoZero"/>
        <c:auto val="1"/>
        <c:lblOffset val="100"/>
        <c:baseTimeUnit val="years"/>
      </c:dateAx>
      <c:valAx>
        <c:axId val="21283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834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11344"/>
        <c:axId val="21301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11344"/>
        <c:axId val="213012128"/>
      </c:lineChart>
      <c:dateAx>
        <c:axId val="21301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012128"/>
        <c:crosses val="autoZero"/>
        <c:auto val="1"/>
        <c:lblOffset val="100"/>
        <c:baseTimeUnit val="years"/>
      </c:dateAx>
      <c:valAx>
        <c:axId val="21301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01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15176"/>
        <c:axId val="21311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15176"/>
        <c:axId val="213115568"/>
      </c:lineChart>
      <c:dateAx>
        <c:axId val="213115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115568"/>
        <c:crosses val="autoZero"/>
        <c:auto val="1"/>
        <c:lblOffset val="100"/>
        <c:baseTimeUnit val="years"/>
      </c:dateAx>
      <c:valAx>
        <c:axId val="21311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115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65.03</c:v>
                </c:pt>
                <c:pt idx="1">
                  <c:v>106.49</c:v>
                </c:pt>
                <c:pt idx="2">
                  <c:v>96.35</c:v>
                </c:pt>
                <c:pt idx="3">
                  <c:v>98.73</c:v>
                </c:pt>
                <c:pt idx="4">
                  <c:v>140.26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16744"/>
        <c:axId val="21311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16744"/>
        <c:axId val="213117136"/>
      </c:lineChart>
      <c:dateAx>
        <c:axId val="213116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117136"/>
        <c:crosses val="autoZero"/>
        <c:auto val="1"/>
        <c:lblOffset val="100"/>
        <c:baseTimeUnit val="years"/>
      </c:dateAx>
      <c:valAx>
        <c:axId val="21311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116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304.93</c:v>
                </c:pt>
                <c:pt idx="1">
                  <c:v>191.25</c:v>
                </c:pt>
                <c:pt idx="2">
                  <c:v>237.9</c:v>
                </c:pt>
                <c:pt idx="3">
                  <c:v>223.9</c:v>
                </c:pt>
                <c:pt idx="4">
                  <c:v>176.04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11736"/>
        <c:axId val="21311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11736"/>
        <c:axId val="213118312"/>
      </c:lineChart>
      <c:dateAx>
        <c:axId val="213011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118312"/>
        <c:crosses val="autoZero"/>
        <c:auto val="1"/>
        <c:lblOffset val="100"/>
        <c:baseTimeUnit val="years"/>
      </c:dateAx>
      <c:valAx>
        <c:axId val="21311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011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55" zoomScaleNormal="55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奈良県　吉野町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8152</v>
      </c>
      <c r="AM8" s="47"/>
      <c r="AN8" s="47"/>
      <c r="AO8" s="47"/>
      <c r="AP8" s="47"/>
      <c r="AQ8" s="47"/>
      <c r="AR8" s="47"/>
      <c r="AS8" s="47"/>
      <c r="AT8" s="43">
        <f>データ!S6</f>
        <v>95.65</v>
      </c>
      <c r="AU8" s="43"/>
      <c r="AV8" s="43"/>
      <c r="AW8" s="43"/>
      <c r="AX8" s="43"/>
      <c r="AY8" s="43"/>
      <c r="AZ8" s="43"/>
      <c r="BA8" s="43"/>
      <c r="BB8" s="43">
        <f>データ!T6</f>
        <v>85.23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2.5499999999999998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2700</v>
      </c>
      <c r="AE10" s="47"/>
      <c r="AF10" s="47"/>
      <c r="AG10" s="47"/>
      <c r="AH10" s="47"/>
      <c r="AI10" s="47"/>
      <c r="AJ10" s="47"/>
      <c r="AK10" s="2"/>
      <c r="AL10" s="47">
        <f>データ!U6</f>
        <v>205</v>
      </c>
      <c r="AM10" s="47"/>
      <c r="AN10" s="47"/>
      <c r="AO10" s="47"/>
      <c r="AP10" s="47"/>
      <c r="AQ10" s="47"/>
      <c r="AR10" s="47"/>
      <c r="AS10" s="47"/>
      <c r="AT10" s="43">
        <f>データ!V6</f>
        <v>0.05</v>
      </c>
      <c r="AU10" s="43"/>
      <c r="AV10" s="43"/>
      <c r="AW10" s="43"/>
      <c r="AX10" s="43"/>
      <c r="AY10" s="43"/>
      <c r="AZ10" s="43"/>
      <c r="BA10" s="43"/>
      <c r="BB10" s="43">
        <f>データ!W6</f>
        <v>4100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7" t="s">
        <v>108</v>
      </c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7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7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7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7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7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7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7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7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7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7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7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7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7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7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7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7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9"/>
    </row>
    <row r="34" spans="1:78" ht="13.5" customHeight="1">
      <c r="A34" s="2"/>
      <c r="B34" s="16"/>
      <c r="C34" s="66" t="s">
        <v>26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19"/>
      <c r="R34" s="66" t="s">
        <v>27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19"/>
      <c r="AG34" s="66" t="s">
        <v>28</v>
      </c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19"/>
      <c r="AV34" s="66" t="s">
        <v>29</v>
      </c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18"/>
      <c r="BK34" s="2"/>
      <c r="BL34" s="67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9"/>
    </row>
    <row r="35" spans="1:78" ht="13.5" customHeight="1">
      <c r="A35" s="2"/>
      <c r="B35" s="1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19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19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19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18"/>
      <c r="BK35" s="2"/>
      <c r="BL35" s="67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7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7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7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7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7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7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7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7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7" t="s">
        <v>109</v>
      </c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7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7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7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7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7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7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7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7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9"/>
    </row>
    <row r="56" spans="1:78" ht="13.5" customHeight="1">
      <c r="A56" s="2"/>
      <c r="B56" s="16"/>
      <c r="C56" s="66" t="s">
        <v>31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9"/>
      <c r="R56" s="66" t="s">
        <v>32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19"/>
      <c r="AG56" s="66" t="s">
        <v>33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19"/>
      <c r="AV56" s="66" t="s">
        <v>34</v>
      </c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18"/>
      <c r="BK56" s="2"/>
      <c r="BL56" s="67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9"/>
    </row>
    <row r="57" spans="1:78" ht="13.5" customHeight="1">
      <c r="A57" s="2"/>
      <c r="B57" s="1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19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9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19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18"/>
      <c r="BK57" s="2"/>
      <c r="BL57" s="67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7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7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9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7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9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7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7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7" t="s">
        <v>110</v>
      </c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7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7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7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7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7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7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7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7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7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7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7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7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9"/>
    </row>
    <row r="79" spans="1:78" ht="13.5" customHeight="1">
      <c r="A79" s="2"/>
      <c r="B79" s="16"/>
      <c r="C79" s="66" t="s">
        <v>37</v>
      </c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19"/>
      <c r="V79" s="19"/>
      <c r="W79" s="66" t="s">
        <v>38</v>
      </c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19"/>
      <c r="AP79" s="19"/>
      <c r="AQ79" s="66" t="s">
        <v>39</v>
      </c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17"/>
      <c r="BJ79" s="18"/>
      <c r="BK79" s="2"/>
      <c r="BL79" s="67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9"/>
    </row>
    <row r="80" spans="1:78" ht="13.5" customHeight="1">
      <c r="A80" s="2"/>
      <c r="B80" s="1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19"/>
      <c r="V80" s="19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19"/>
      <c r="AP80" s="19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17"/>
      <c r="BJ80" s="18"/>
      <c r="BK80" s="2"/>
      <c r="BL80" s="67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7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0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2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60:BJ61"/>
    <mergeCell ref="BL47:BZ63"/>
    <mergeCell ref="BL64:BZ65"/>
    <mergeCell ref="C79:T80"/>
    <mergeCell ref="W79:AN80"/>
    <mergeCell ref="AQ79:BH80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294411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奈良県　吉野町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2.5499999999999998</v>
      </c>
      <c r="P6" s="32">
        <f t="shared" si="3"/>
        <v>100</v>
      </c>
      <c r="Q6" s="32">
        <f t="shared" si="3"/>
        <v>2700</v>
      </c>
      <c r="R6" s="32">
        <f t="shared" si="3"/>
        <v>8152</v>
      </c>
      <c r="S6" s="32">
        <f t="shared" si="3"/>
        <v>95.65</v>
      </c>
      <c r="T6" s="32">
        <f t="shared" si="3"/>
        <v>85.23</v>
      </c>
      <c r="U6" s="32">
        <f t="shared" si="3"/>
        <v>205</v>
      </c>
      <c r="V6" s="32">
        <f t="shared" si="3"/>
        <v>0.05</v>
      </c>
      <c r="W6" s="32">
        <f t="shared" si="3"/>
        <v>4100</v>
      </c>
      <c r="X6" s="33">
        <f>IF(X7="",NA(),X7)</f>
        <v>80.59</v>
      </c>
      <c r="Y6" s="33">
        <f t="shared" ref="Y6:AG6" si="4">IF(Y7="",NA(),Y7)</f>
        <v>85.98</v>
      </c>
      <c r="Z6" s="33">
        <f t="shared" si="4"/>
        <v>81.36</v>
      </c>
      <c r="AA6" s="33">
        <f t="shared" si="4"/>
        <v>79.95</v>
      </c>
      <c r="AB6" s="33">
        <f t="shared" si="4"/>
        <v>81.569999999999993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65.03</v>
      </c>
      <c r="BQ6" s="33">
        <f t="shared" ref="BQ6:BY6" si="8">IF(BQ7="",NA(),BQ7)</f>
        <v>106.49</v>
      </c>
      <c r="BR6" s="33">
        <f t="shared" si="8"/>
        <v>96.35</v>
      </c>
      <c r="BS6" s="33">
        <f t="shared" si="8"/>
        <v>98.73</v>
      </c>
      <c r="BT6" s="33">
        <f t="shared" si="8"/>
        <v>140.26</v>
      </c>
      <c r="BU6" s="33">
        <f t="shared" si="8"/>
        <v>43.24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304.93</v>
      </c>
      <c r="CB6" s="33">
        <f t="shared" ref="CB6:CJ6" si="9">IF(CB7="",NA(),CB7)</f>
        <v>191.25</v>
      </c>
      <c r="CC6" s="33">
        <f t="shared" si="9"/>
        <v>237.9</v>
      </c>
      <c r="CD6" s="33">
        <f t="shared" si="9"/>
        <v>223.9</v>
      </c>
      <c r="CE6" s="33">
        <f t="shared" si="9"/>
        <v>176.04</v>
      </c>
      <c r="CF6" s="33">
        <f t="shared" si="9"/>
        <v>338.76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47.52</v>
      </c>
      <c r="CM6" s="33">
        <f t="shared" ref="CM6:CU6" si="10">IF(CM7="",NA(),CM7)</f>
        <v>46.1</v>
      </c>
      <c r="CN6" s="33">
        <f t="shared" si="10"/>
        <v>40.43</v>
      </c>
      <c r="CO6" s="33">
        <f t="shared" si="10"/>
        <v>41.84</v>
      </c>
      <c r="CP6" s="33">
        <f t="shared" si="10"/>
        <v>37.590000000000003</v>
      </c>
      <c r="CQ6" s="33">
        <f t="shared" si="10"/>
        <v>44.65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73.599999999999994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294411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2.5499999999999998</v>
      </c>
      <c r="P7" s="36">
        <v>100</v>
      </c>
      <c r="Q7" s="36">
        <v>2700</v>
      </c>
      <c r="R7" s="36">
        <v>8152</v>
      </c>
      <c r="S7" s="36">
        <v>95.65</v>
      </c>
      <c r="T7" s="36">
        <v>85.23</v>
      </c>
      <c r="U7" s="36">
        <v>205</v>
      </c>
      <c r="V7" s="36">
        <v>0.05</v>
      </c>
      <c r="W7" s="36">
        <v>4100</v>
      </c>
      <c r="X7" s="36">
        <v>80.59</v>
      </c>
      <c r="Y7" s="36">
        <v>85.98</v>
      </c>
      <c r="Z7" s="36">
        <v>81.36</v>
      </c>
      <c r="AA7" s="36">
        <v>79.95</v>
      </c>
      <c r="AB7" s="36">
        <v>81.569999999999993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65.03</v>
      </c>
      <c r="BQ7" s="36">
        <v>106.49</v>
      </c>
      <c r="BR7" s="36">
        <v>96.35</v>
      </c>
      <c r="BS7" s="36">
        <v>98.73</v>
      </c>
      <c r="BT7" s="36">
        <v>140.26</v>
      </c>
      <c r="BU7" s="36">
        <v>43.24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304.93</v>
      </c>
      <c r="CB7" s="36">
        <v>191.25</v>
      </c>
      <c r="CC7" s="36">
        <v>237.9</v>
      </c>
      <c r="CD7" s="36">
        <v>223.9</v>
      </c>
      <c r="CE7" s="36">
        <v>176.04</v>
      </c>
      <c r="CF7" s="36">
        <v>338.76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47.52</v>
      </c>
      <c r="CM7" s="36">
        <v>46.1</v>
      </c>
      <c r="CN7" s="36">
        <v>40.43</v>
      </c>
      <c r="CO7" s="36">
        <v>41.84</v>
      </c>
      <c r="CP7" s="36">
        <v>37.590000000000003</v>
      </c>
      <c r="CQ7" s="36">
        <v>44.65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73.599999999999994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2016-02-25T04:39:46Z</cp:lastPrinted>
  <dcterms:created xsi:type="dcterms:W3CDTF">2016-02-03T09:15:48Z</dcterms:created>
  <dcterms:modified xsi:type="dcterms:W3CDTF">2016-02-25T04:39:48Z</dcterms:modified>
  <cp:category/>
</cp:coreProperties>
</file>