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③財政第１係\10公会計\R3(Ｒ1決算)\06令和元年度財政状況資料集の作成について(２回目)\03市町村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O34" i="10"/>
  <c r="BW34" i="10"/>
  <c r="BW35" i="10" s="1"/>
  <c r="BW36" i="10" s="1"/>
  <c r="BW37" i="10" s="1"/>
  <c r="BW38" i="10" s="1"/>
  <c r="BW39" i="10" s="1"/>
  <c r="BW40" i="10" s="1"/>
  <c r="BW41" i="10" s="1"/>
  <c r="C34" i="10"/>
  <c r="AM34"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<sst xmlns="http://schemas.openxmlformats.org/spreadsheetml/2006/main" count="1144" uniqueCount="611">
  <si>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</si>
  <si>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</si>
  <si>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</si>
  <si>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</si>
  <si>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</si>
  <si>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</si>
  <si>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</si>
  <si>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</si>
  <si>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</si>
  <si>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</si>
  <si>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</si>
  <si>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</si>
  <si>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</si>
  <si>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</si>
  <si>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</si>
  <si>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</si>
  <si>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</si>
  <si>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</si>
  <si>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</si>
  <si>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</si>
  <si>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</si>
  <si>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</si>
  <si>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</si>
  <si>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</si>
  <si>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</si>
  <si>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</si>
  <si>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</si>
  <si>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</si>
  <si>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</si>
  <si>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</si>
  <si>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</si>
  <si>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</si>
  <si>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</si>
  <si>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</si>
  <si>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</si>
  <si>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</si>
  <si>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</si>
  <si>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</si>
  <si>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</si>
  <si>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</si>
  <si>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</si>
  <si>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</si>
  <si>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</si>
  <si>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</si>
  <si>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</si>
  <si>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</si>
  <si>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</si>
  <si>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</si>
  <si>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</si>
  <si>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</si>
  <si>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</si>
  <si>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</si>
  <si>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</si>
  <si>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</si>
  <si>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</si>
  <si>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</si>
  <si>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</si>
  <si>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</si>
  <si>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</si>
  <si>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</si>
  <si>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</si>
  <si>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</si>
  <si>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</si>
  <si>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</si>
  <si>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</si>
  <si>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</si>
  <si>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</si>
  <si>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</si>
  <si>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</si>
  <si>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</si>
  <si>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</si>
  <si>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</si>
  <si>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</si>
  <si>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</si>
  <si>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</si>
  <si>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</si>
  <si>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</si>
  <si>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</si>
  <si>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</si>
  <si>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</si>
  <si>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</si>
  <si>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</si>
  <si>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</si>
  <si>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</si>
  <si>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</si>
  <si>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</si>
  <si>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</si>
  <si>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</si>
  <si>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</si>
  <si>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</si>
  <si>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</si>
  <si>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</si>
  <si>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</si>
  <si>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</si>
  <si>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</si>
  <si>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</si>
  <si>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</si>
  <si>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吉野町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</si>
  <si>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</si>
  <si>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</si>
  <si>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</si>
  <si>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</si>
  <si>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</si>
  <si>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</si>
  <si>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</si>
  <si>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</si>
  <si>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</si>
  <si>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</si>
  <si>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</si>
  <si>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</si>
  <si>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</si>
  <si>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</si>
  <si>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</si>
  <si>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</si>
  <si>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</si>
  <si>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</si>
  <si>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</si>
  <si>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</si>
  <si>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</si>
  <si>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</si>
  <si>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</si>
  <si>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</si>
  <si>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</si>
  <si>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</si>
  <si>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</si>
  <si>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</si>
  <si>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</si>
  <si>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</si>
  <si>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</si>
  <si>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</si>
  <si>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</si>
  <si>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</si>
  <si>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</si>
  <si>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</si>
  <si>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</si>
  <si>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</si>
  <si>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</si>
  <si>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</si>
  <si>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</si>
  <si>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</si>
  <si>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</si>
  <si>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</si>
  <si>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</si>
  <si>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</si>
  <si>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</si>
  <si>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</si>
  <si>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</si>
  <si>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-3.5</t>
    <phoneticPr fontId="5"/>
  </si>
  <si>
    <t>基準財政需要額</t>
    <phoneticPr fontId="25"/>
  </si>
  <si>
    <t>うち日本人(％)</t>
    <phoneticPr fontId="5"/>
  </si>
  <si>
    <t>-3.6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</si>
  <si>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</si>
  <si>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</si>
  <si>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</si>
  <si>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</si>
  <si>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</si>
  <si>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</si>
  <si>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</si>
  <si>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</si>
  <si>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</si>
  <si>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</si>
  <si>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</si>
  <si>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</si>
  <si>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</si>
  <si>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</si>
  <si>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</si>
  <si>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</si>
  <si>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</si>
  <si>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</si>
  <si>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</si>
  <si>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</si>
  <si>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</si>
  <si>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</si>
  <si>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</si>
  <si>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</si>
  <si>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</si>
  <si>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</si>
  <si>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</si>
  <si>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</si>
  <si>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</si>
  <si>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</si>
  <si>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</si>
  <si>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</si>
  <si>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</si>
  <si>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</si>
  <si>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</si>
  <si>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</si>
  <si>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</si>
  <si>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</si>
  <si>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</si>
  <si>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</si>
  <si>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</si>
  <si>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</si>
  <si>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</si>
  <si>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</si>
  <si>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</si>
  <si>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</si>
  <si>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</si>
  <si>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</si>
  <si>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</si>
  <si>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</si>
  <si>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</si>
  <si>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</si>
  <si>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</si>
  <si>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</si>
  <si>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</si>
  <si>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</si>
  <si>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</si>
  <si>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</si>
  <si>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奈良県吉野町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</si>
  <si>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</si>
  <si>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</si>
  <si>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</si>
  <si>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</si>
  <si>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</si>
  <si>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</si>
  <si>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</si>
  <si>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</si>
  <si>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</si>
  <si>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</si>
  <si>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</si>
  <si>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</si>
  <si>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</si>
  <si>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</si>
  <si>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</si>
  <si>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</si>
  <si>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</si>
  <si>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</si>
  <si>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</si>
  <si>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</si>
  <si>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</si>
  <si>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</si>
  <si>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</si>
  <si>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</si>
  <si>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</si>
  <si>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</si>
  <si>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</si>
  <si>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</si>
  <si>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</si>
  <si>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</si>
  <si>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</si>
  <si>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</si>
  <si>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</si>
  <si>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</si>
  <si>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</si>
  <si>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</si>
  <si>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</si>
  <si>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</si>
  <si>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</si>
  <si>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</si>
  <si>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</si>
  <si>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</si>
  <si>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</si>
  <si>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</si>
  <si>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</si>
  <si>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</si>
  <si>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</si>
  <si>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</si>
  <si>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</si>
  <si>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</si>
  <si>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</si>
  <si>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</si>
  <si>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</si>
  <si>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</si>
  <si>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</si>
  <si>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</si>
  <si>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</si>
  <si>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</si>
  <si>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</si>
  <si>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</si>
  <si>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</si>
  <si>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</si>
  <si>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</si>
  <si>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</si>
  <si>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</si>
  <si>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</si>
  <si>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</si>
  <si>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</si>
  <si>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</si>
  <si>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</si>
  <si>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</si>
  <si>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</si>
  <si>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</si>
  <si>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</si>
  <si>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</si>
  <si>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</si>
  <si>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</si>
  <si>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</si>
  <si>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</si>
  <si>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</si>
  <si>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</si>
  <si>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</si>
  <si>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</si>
  <si>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</si>
  <si>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</si>
  <si>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</si>
  <si>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</si>
  <si>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</si>
  <si>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</si>
  <si>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</si>
  <si>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</si>
  <si>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</si>
  <si>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</si>
  <si>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</si>
  <si>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</si>
  <si>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</si>
  <si>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</si>
  <si>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</si>
  <si>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</si>
  <si>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</si>
  <si>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</si>
  <si>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</si>
  <si>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</si>
  <si>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</si>
  <si>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</si>
  <si>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</si>
  <si>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</si>
  <si>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</si>
  <si>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</si>
  <si>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</si>
  <si>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</si>
  <si>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</si>
  <si>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</si>
  <si>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</si>
  <si>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</si>
  <si>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</si>
  <si>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</si>
  <si>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</si>
  <si>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</si>
  <si>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</si>
  <si>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</si>
  <si>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</si>
  <si>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</si>
  <si>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</si>
  <si>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</si>
  <si>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</si>
  <si>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</si>
  <si>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</si>
  <si>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</si>
  <si>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</si>
  <si>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</si>
  <si>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</si>
  <si>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</si>
  <si>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</si>
  <si>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</si>
  <si>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</si>
  <si>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</si>
  <si>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</si>
  <si>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</si>
  <si>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</si>
  <si>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</si>
  <si>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</si>
  <si>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</si>
  <si>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</si>
  <si>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</si>
  <si>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</si>
  <si>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</si>
  <si>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</si>
  <si>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</si>
  <si>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</si>
  <si>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</si>
  <si>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</si>
  <si>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</si>
  <si>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奈良県吉野町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</si>
  <si>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</si>
  <si>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</si>
  <si>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</si>
  <si>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</si>
  <si>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</si>
  <si>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</si>
  <si>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</si>
  <si>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</si>
  <si>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</si>
  <si>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</si>
  <si>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</si>
  <si>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</si>
  <si>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</si>
  <si>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</si>
  <si>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</si>
  <si>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</si>
  <si>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</si>
  <si>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</si>
  <si>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</si>
  <si>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</si>
  <si>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</si>
  <si>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</si>
  <si>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</si>
  <si>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</si>
  <si>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</si>
  <si>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</si>
  <si>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</si>
  <si>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</si>
  <si>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</si>
  <si>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</si>
  <si>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</si>
  <si>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</si>
  <si>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</si>
  <si>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</si>
  <si>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　保険事業勘定</t>
    <phoneticPr fontId="5"/>
  </si>
  <si>
    <t>介護保険特別会計　サービス事業勘定</t>
    <phoneticPr fontId="5"/>
  </si>
  <si>
    <t>後期高齢者医療特別会計</t>
    <phoneticPr fontId="5"/>
  </si>
  <si>
    <t>水道事業</t>
    <phoneticPr fontId="5"/>
  </si>
  <si>
    <t>法適用企業</t>
    <phoneticPr fontId="5"/>
  </si>
  <si>
    <t>下水道事業</t>
    <phoneticPr fontId="5"/>
  </si>
  <si>
    <t>法非適用企業</t>
    <phoneticPr fontId="5"/>
  </si>
  <si>
    <t>農業集落排水事業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</si>
  <si>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</si>
  <si>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</si>
  <si>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</si>
  <si>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</si>
  <si>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</si>
  <si>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</si>
  <si>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</si>
  <si>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</si>
  <si>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</si>
  <si>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</si>
  <si>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</si>
  <si>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</si>
  <si>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</si>
  <si>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</si>
  <si>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</si>
  <si>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</si>
  <si>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</si>
  <si>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</si>
  <si>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</si>
  <si>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</si>
  <si>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</si>
  <si>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</si>
  <si>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</si>
  <si>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</si>
  <si>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</si>
  <si>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</si>
  <si>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</si>
  <si>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</si>
  <si>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</si>
  <si>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</si>
  <si>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</si>
  <si>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</si>
  <si>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</si>
  <si>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</si>
  <si>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</si>
  <si>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</si>
  <si>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</si>
  <si>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</si>
  <si>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</si>
  <si>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</si>
  <si>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</si>
  <si>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</si>
  <si>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</si>
  <si>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</si>
  <si>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</si>
  <si>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</si>
  <si>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</si>
  <si>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</si>
  <si>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</si>
  <si>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</si>
  <si>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</si>
  <si>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</si>
  <si>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</si>
  <si>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</si>
  <si>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</si>
  <si>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</si>
  <si>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</si>
  <si>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</si>
  <si>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</si>
  <si>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</si>
  <si>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</si>
  <si>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</si>
  <si>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</si>
  <si>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</si>
  <si>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</si>
  <si>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</si>
  <si>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</si>
  <si>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</si>
  <si>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</si>
  <si>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</si>
  <si>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</si>
  <si>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</si>
  <si>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</si>
  <si>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</si>
  <si>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</si>
  <si>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</si>
  <si>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</si>
  <si>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</si>
  <si>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</si>
  <si>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</si>
  <si>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</si>
  <si>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</si>
  <si>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</si>
  <si>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</si>
  <si>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</si>
  <si>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</si>
  <si>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</si>
  <si>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</si>
  <si>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</si>
  <si>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</si>
  <si>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</si>
  <si>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</si>
  <si>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</si>
  <si>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</si>
  <si>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</si>
  <si>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</si>
  <si>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</si>
  <si>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</si>
  <si>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</si>
  <si>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</si>
  <si>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</si>
  <si>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</si>
  <si>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</si>
  <si>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</si>
  <si>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</si>
  <si>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</si>
  <si>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</si>
  <si>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</si>
  <si>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</si>
  <si>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</si>
  <si>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</si>
  <si>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</si>
  <si>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</si>
  <si>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</si>
  <si>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</si>
  <si>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</si>
  <si>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</si>
  <si>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</si>
  <si>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</si>
  <si>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</si>
  <si>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</si>
  <si>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</si>
  <si>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</si>
  <si>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</si>
  <si>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</si>
  <si>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</si>
  <si>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</si>
  <si>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</si>
  <si>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</si>
  <si>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</si>
  <si>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</si>
  <si>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</si>
  <si>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</si>
  <si>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</si>
  <si>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</si>
  <si>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</si>
  <si>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</si>
  <si>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</si>
  <si>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</si>
  <si>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</si>
  <si>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</si>
  <si>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</si>
  <si>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</si>
  <si>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</si>
  <si>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</si>
  <si>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</si>
  <si>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</si>
  <si>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</si>
  <si>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</si>
  <si>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</si>
  <si>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</si>
  <si>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</si>
  <si>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</si>
  <si>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</si>
  <si>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3.65</t>
  </si>
  <si>
    <t>▲ 6.55</t>
  </si>
  <si>
    <t>▲ 6.83</t>
  </si>
  <si>
    <t>水道事業</t>
  </si>
  <si>
    <t>一般会計</t>
  </si>
  <si>
    <t>国民健康保険特別会計</t>
  </si>
  <si>
    <t>▲ 0.09</t>
  </si>
  <si>
    <t>介護保険特別会計　保険事業勘定</t>
  </si>
  <si>
    <t>農業集落排水事業</t>
  </si>
  <si>
    <t>後期高齢者医療特別会計</t>
  </si>
  <si>
    <t>介護保険特別会計　サービス事業勘定</t>
  </si>
  <si>
    <t>下水道事業</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</si>
  <si>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</si>
  <si>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</si>
  <si>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</si>
  <si>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</si>
  <si>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</si>
  <si>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</si>
  <si>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</si>
  <si>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</si>
  <si>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</si>
  <si>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奈良県市町村総合事務組合</t>
    <rPh sb="0" eb="3">
      <t>ナラケン</t>
    </rPh>
    <rPh sb="3" eb="6">
      <t>シチョウソン</t>
    </rPh>
    <rPh sb="6" eb="8">
      <t>ソウゴウ</t>
    </rPh>
    <rPh sb="8" eb="10">
      <t>ジム</t>
    </rPh>
    <rPh sb="10" eb="12">
      <t>クミアイ</t>
    </rPh>
    <phoneticPr fontId="2"/>
  </si>
  <si>
    <t>吉野広域行政組合</t>
    <rPh sb="0" eb="2">
      <t>ヨシノ</t>
    </rPh>
    <rPh sb="2" eb="4">
      <t>コウイキ</t>
    </rPh>
    <rPh sb="4" eb="6">
      <t>ギョウセイ</t>
    </rPh>
    <rPh sb="6" eb="8">
      <t>クミアイ</t>
    </rPh>
    <phoneticPr fontId="2"/>
  </si>
  <si>
    <t>奈良広域水質検査センター組合</t>
    <rPh sb="0" eb="2">
      <t>ナラ</t>
    </rPh>
    <rPh sb="2" eb="4">
      <t>コウイキ</t>
    </rPh>
    <rPh sb="4" eb="6">
      <t>スイシツ</t>
    </rPh>
    <rPh sb="6" eb="8">
      <t>ケンサ</t>
    </rPh>
    <rPh sb="12" eb="14">
      <t>クミアイ</t>
    </rPh>
    <phoneticPr fontId="2"/>
  </si>
  <si>
    <t>奈良県住宅新築資金等貸付金回収管理組合</t>
    <rPh sb="0" eb="3">
      <t>ナラケン</t>
    </rPh>
    <rPh sb="3" eb="5">
      <t>ジュウタク</t>
    </rPh>
    <rPh sb="5" eb="7">
      <t>シンチク</t>
    </rPh>
    <rPh sb="7" eb="9">
      <t>シキン</t>
    </rPh>
    <rPh sb="9" eb="10">
      <t>ナド</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</si>
  <si>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</si>
  <si>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南和広域医療企業団</t>
    <rPh sb="0" eb="2">
      <t>ナンワ</t>
    </rPh>
    <rPh sb="2" eb="4">
      <t>コウイキ</t>
    </rPh>
    <rPh sb="4" eb="6">
      <t>イリョウ</t>
    </rPh>
    <rPh sb="6" eb="8">
      <t>キギョウ</t>
    </rPh>
    <rPh sb="8" eb="9">
      <t>ダン</t>
    </rPh>
    <phoneticPr fontId="2"/>
  </si>
  <si>
    <t>奈良県広域消防組合</t>
    <rPh sb="0" eb="3">
      <t>ナラケン</t>
    </rPh>
    <rPh sb="3" eb="5">
      <t>コウイキ</t>
    </rPh>
    <rPh sb="5" eb="7">
      <t>ショウボウ</t>
    </rPh>
    <rPh sb="7" eb="9">
      <t>クミアイ</t>
    </rPh>
    <phoneticPr fontId="2"/>
  </si>
  <si>
    <t>さくら広域環境衛生組合</t>
    <rPh sb="3" eb="5">
      <t>コウイキ</t>
    </rPh>
    <rPh sb="5" eb="7">
      <t>カンキョウ</t>
    </rPh>
    <rPh sb="7" eb="9">
      <t>エイセイ</t>
    </rPh>
    <rPh sb="9" eb="11">
      <t>クミアイ</t>
    </rPh>
    <phoneticPr fontId="2"/>
  </si>
  <si>
    <t>吉野町土地開発公社</t>
    <rPh sb="0" eb="2">
      <t>ヨシノ</t>
    </rPh>
    <rPh sb="2" eb="3">
      <t>チョウ</t>
    </rPh>
    <rPh sb="3" eb="5">
      <t>トチ</t>
    </rPh>
    <rPh sb="5" eb="7">
      <t>カイハツ</t>
    </rPh>
    <rPh sb="7" eb="9">
      <t>コウシャ</t>
    </rPh>
    <phoneticPr fontId="2"/>
  </si>
  <si>
    <t>世界遺産・吉野ふるさとづくり基金</t>
    <rPh sb="0" eb="2">
      <t>セカイ</t>
    </rPh>
    <rPh sb="2" eb="4">
      <t>イサン</t>
    </rPh>
    <rPh sb="5" eb="7">
      <t>ヨシノ</t>
    </rPh>
    <rPh sb="14" eb="16">
      <t>キキン</t>
    </rPh>
    <phoneticPr fontId="5"/>
  </si>
  <si>
    <t>庁舎整備基金</t>
    <rPh sb="0" eb="2">
      <t>チョウシャ</t>
    </rPh>
    <rPh sb="2" eb="4">
      <t>セイビ</t>
    </rPh>
    <rPh sb="4" eb="6">
      <t>キキン</t>
    </rPh>
    <phoneticPr fontId="5"/>
  </si>
  <si>
    <t>地域福祉基金</t>
    <rPh sb="0" eb="2">
      <t>チイキ</t>
    </rPh>
    <rPh sb="2" eb="4">
      <t>フクシ</t>
    </rPh>
    <rPh sb="4" eb="6">
      <t>キキン</t>
    </rPh>
    <phoneticPr fontId="5"/>
  </si>
  <si>
    <t>町営住宅改修基金</t>
    <rPh sb="0" eb="2">
      <t>チョウエイ</t>
    </rPh>
    <rPh sb="2" eb="4">
      <t>ジュウタク</t>
    </rPh>
    <rPh sb="4" eb="6">
      <t>カイシュウ</t>
    </rPh>
    <rPh sb="6" eb="8">
      <t>キキン</t>
    </rPh>
    <phoneticPr fontId="5"/>
  </si>
  <si>
    <t>ふるさと整備基金</t>
    <rPh sb="4" eb="6">
      <t>セイビ</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</si>
  <si>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</si>
  <si>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</si>
  <si>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</si>
  <si>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</si>
  <si>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</si>
  <si>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</si>
  <si>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</si>
  <si>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</si>
  <si>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</si>
  <si>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将来負担比率、有形固定資産減価償却率ともに増加傾向にあり、類似団体と比べ高い水準にある。
令和元年度は運動公園施設改修工事や小中一貫教育公建設工事等により基金の取り崩しを行った。
所有している資産の老朽化が進んでいるものも多いが、人口が減少しているなか、</t>
    </r>
    <r>
      <rPr>
        <sz val="11"/>
        <rFont val="ＭＳ Ｐゴシック"/>
        <family val="3"/>
        <charset val="128"/>
      </rPr>
      <t>施設の更新や建て替え</t>
    </r>
    <r>
      <rPr>
        <sz val="11"/>
        <color indexed="8"/>
        <rFont val="ＭＳ Ｐゴシック"/>
        <family val="3"/>
        <charset val="128"/>
      </rPr>
      <t>にかかる起債の増加は将来負担の増加につながり、事業内容の検討には十分精査が必要である。</t>
    </r>
    <rPh sb="0" eb="2">
      <t>ショウライ</t>
    </rPh>
    <rPh sb="2" eb="4">
      <t>フタン</t>
    </rPh>
    <rPh sb="4" eb="6">
      <t>ヒリツ</t>
    </rPh>
    <rPh sb="7" eb="9">
      <t>ユウケイ</t>
    </rPh>
    <rPh sb="9" eb="11">
      <t>コテイ</t>
    </rPh>
    <rPh sb="11" eb="13">
      <t>シサン</t>
    </rPh>
    <rPh sb="13" eb="15">
      <t>ゲンカ</t>
    </rPh>
    <rPh sb="15" eb="17">
      <t>ショウキャク</t>
    </rPh>
    <rPh sb="17" eb="18">
      <t>リツ</t>
    </rPh>
    <rPh sb="21" eb="23">
      <t>ゾウカ</t>
    </rPh>
    <rPh sb="23" eb="25">
      <t>ケイコウ</t>
    </rPh>
    <rPh sb="29" eb="31">
      <t>ルイジ</t>
    </rPh>
    <rPh sb="31" eb="33">
      <t>ダンタイ</t>
    </rPh>
    <rPh sb="34" eb="35">
      <t>クラ</t>
    </rPh>
    <rPh sb="36" eb="37">
      <t>タカ</t>
    </rPh>
    <rPh sb="38" eb="40">
      <t>スイジュン</t>
    </rPh>
    <rPh sb="45" eb="47">
      <t>レイワ</t>
    </rPh>
    <rPh sb="47" eb="49">
      <t>ガンネン</t>
    </rPh>
    <rPh sb="49" eb="50">
      <t>ド</t>
    </rPh>
    <rPh sb="51" eb="53">
      <t>ウンドウ</t>
    </rPh>
    <rPh sb="53" eb="55">
      <t>コウエン</t>
    </rPh>
    <rPh sb="55" eb="57">
      <t>シセツ</t>
    </rPh>
    <rPh sb="57" eb="59">
      <t>カイシュウ</t>
    </rPh>
    <rPh sb="59" eb="61">
      <t>コウジ</t>
    </rPh>
    <rPh sb="62" eb="64">
      <t>ショウチュウ</t>
    </rPh>
    <rPh sb="64" eb="66">
      <t>イッカン</t>
    </rPh>
    <rPh sb="66" eb="68">
      <t>キョウイク</t>
    </rPh>
    <rPh sb="68" eb="69">
      <t>コウ</t>
    </rPh>
    <rPh sb="69" eb="71">
      <t>ケンセツ</t>
    </rPh>
    <rPh sb="71" eb="73">
      <t>コウジ</t>
    </rPh>
    <rPh sb="73" eb="74">
      <t>トウ</t>
    </rPh>
    <rPh sb="77" eb="79">
      <t>キキン</t>
    </rPh>
    <rPh sb="80" eb="81">
      <t>ト</t>
    </rPh>
    <rPh sb="82" eb="83">
      <t>クズ</t>
    </rPh>
    <rPh sb="85" eb="86">
      <t>オコナ</t>
    </rPh>
    <rPh sb="90" eb="92">
      <t>ショユウ</t>
    </rPh>
    <rPh sb="96" eb="98">
      <t>シサン</t>
    </rPh>
    <rPh sb="99" eb="102">
      <t>ロウキュウカ</t>
    </rPh>
    <rPh sb="103" eb="104">
      <t>スス</t>
    </rPh>
    <rPh sb="111" eb="112">
      <t>オオ</t>
    </rPh>
    <rPh sb="115" eb="117">
      <t>ジンコウ</t>
    </rPh>
    <rPh sb="118" eb="120">
      <t>ゲンショウ</t>
    </rPh>
    <rPh sb="141" eb="143">
      <t>キサイ</t>
    </rPh>
    <rPh sb="144" eb="146">
      <t>ゾウカ</t>
    </rPh>
    <rPh sb="147" eb="149">
      <t>ショウライ</t>
    </rPh>
    <rPh sb="149" eb="151">
      <t>フタン</t>
    </rPh>
    <rPh sb="152" eb="154">
      <t>ゾウカ</t>
    </rPh>
    <rPh sb="160" eb="162">
      <t>ジギョウ</t>
    </rPh>
    <rPh sb="162" eb="164">
      <t>ナイヨウ</t>
    </rPh>
    <rPh sb="165" eb="167">
      <t>ケントウ</t>
    </rPh>
    <rPh sb="169" eb="171">
      <t>ジュウブン</t>
    </rPh>
    <rPh sb="171" eb="173">
      <t>セイサ</t>
    </rPh>
    <rPh sb="174" eb="176">
      <t>ヒツヨウ</t>
    </rPh>
    <phoneticPr fontId="5"/>
  </si>
  <si>
    <r>
      <t>実質公債比率は類似団体とほぼ変わりないが、将来負担比率は大きく上回っている。将来負担比率が前年より上昇している主な要因は、地方債の新規借入に伴う現在高の増加と基金の取崩に伴う充当可能財源の減少などによるものである。
実質公債比率に含まれる一般会計が負担すべき元利償還金について、大型地方債の発行を抑制してきたため平成28年度までは減少を続けていたが、平成26年度以降に借り入れした多額の地方債の償還</t>
    </r>
    <r>
      <rPr>
        <sz val="11"/>
        <color rgb="FFFF0000"/>
        <rFont val="ＭＳ Ｐゴシック"/>
        <family val="3"/>
        <charset val="128"/>
      </rPr>
      <t>が開始されたこと</t>
    </r>
    <r>
      <rPr>
        <sz val="11"/>
        <color indexed="8"/>
        <rFont val="ＭＳ Ｐゴシック"/>
        <family val="3"/>
        <charset val="128"/>
      </rPr>
      <t>により令和元年度は増加となった。
将来負担比率は高い水準であり、起債に大きく頼ることのない健全な財政運営に努めていくために、事業の選択が必要である。</t>
    </r>
    <rPh sb="0" eb="2">
      <t>ジッシツ</t>
    </rPh>
    <rPh sb="2" eb="4">
      <t>コウサイ</t>
    </rPh>
    <rPh sb="4" eb="6">
      <t>ヒリツ</t>
    </rPh>
    <rPh sb="7" eb="9">
      <t>ルイジ</t>
    </rPh>
    <rPh sb="9" eb="11">
      <t>ダンタイ</t>
    </rPh>
    <rPh sb="14" eb="15">
      <t>カ</t>
    </rPh>
    <rPh sb="21" eb="23">
      <t>ショウライ</t>
    </rPh>
    <rPh sb="23" eb="25">
      <t>フタン</t>
    </rPh>
    <rPh sb="25" eb="27">
      <t>ヒリツ</t>
    </rPh>
    <rPh sb="28" eb="29">
      <t>オオ</t>
    </rPh>
    <rPh sb="31" eb="33">
      <t>ウワマワ</t>
    </rPh>
    <rPh sb="38" eb="40">
      <t>ショウライ</t>
    </rPh>
    <rPh sb="40" eb="42">
      <t>フタン</t>
    </rPh>
    <rPh sb="42" eb="44">
      <t>ヒリツ</t>
    </rPh>
    <rPh sb="45" eb="47">
      <t>ゼンネン</t>
    </rPh>
    <rPh sb="49" eb="51">
      <t>ジョウショウ</t>
    </rPh>
    <rPh sb="55" eb="56">
      <t>オモ</t>
    </rPh>
    <rPh sb="57" eb="59">
      <t>ヨウイン</t>
    </rPh>
    <rPh sb="61" eb="64">
      <t>チホウサイ</t>
    </rPh>
    <rPh sb="65" eb="67">
      <t>シンキ</t>
    </rPh>
    <rPh sb="67" eb="69">
      <t>カリイレ</t>
    </rPh>
    <rPh sb="70" eb="71">
      <t>トモナ</t>
    </rPh>
    <rPh sb="72" eb="74">
      <t>ゲンザイ</t>
    </rPh>
    <rPh sb="74" eb="75">
      <t>ダカ</t>
    </rPh>
    <rPh sb="76" eb="78">
      <t>ゾウカ</t>
    </rPh>
    <rPh sb="79" eb="81">
      <t>キキン</t>
    </rPh>
    <rPh sb="82" eb="84">
      <t>トリクズ</t>
    </rPh>
    <rPh sb="85" eb="86">
      <t>トモナ</t>
    </rPh>
    <rPh sb="87" eb="89">
      <t>ジュウトウ</t>
    </rPh>
    <rPh sb="89" eb="91">
      <t>カノウ</t>
    </rPh>
    <rPh sb="91" eb="93">
      <t>ザイゲン</t>
    </rPh>
    <rPh sb="94" eb="96">
      <t>ゲンショウ</t>
    </rPh>
    <rPh sb="200" eb="202">
      <t>カイシ</t>
    </rPh>
    <phoneticPr fontId="2"/>
  </si>
  <si>
    <t>実質公債費比率</t>
    <phoneticPr fontId="5"/>
  </si>
  <si>
    <t>将来負担比率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</si>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</sst>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xmlns:c16r2="http://schemas.microsoft.com/office/drawing/2015/06/chart">
            <c:ext xmlns:c16="http://schemas.microsoft.com/office/drawing/2014/chart" uri="{C3380CC4-5D6E-409C-BE32-E72D297353CC}">
              <c16:uniqueId val="{00000000-E585-4CE9-A34C-6A65166FC7D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50800</c:v>
                </c:pt>
                <c:pt idx="1">
                  <c:v>51722</c:v>
                </c:pt>
                <c:pt idx="2">
                  <c:v>79924</c:v>
                </c:pt>
                <c:pt idx="3">
                  <c:v>96551</c:v>
                </c:pt>
                <c:pt idx="4">
                  <c:v>103234</c:v>
                </c:pt>
              </c:numCache>
            </c:numRef>
          </c:val>
          <c:smooth val="0"/>
          <c:extLst xmlns:c16r2="http://schemas.microsoft.com/office/drawing/2015/06/chart">
            <c:ext xmlns:c16="http://schemas.microsoft.com/office/drawing/2014/chart" uri="{C3380CC4-5D6E-409C-BE32-E72D297353CC}">
              <c16:uniqueId val="{00000001-E585-4CE9-A34C-6A65166FC7DF}"/>
            </c:ext>
          </c:extLst>
        </c:ser>
        <c:dLbls>
          <c:showLegendKey val="0"/>
          <c:showVal val="0"/>
          <c:showCatName val="0"/>
          <c:showSerName val="0"/>
          <c:showPercent val="0"/>
          <c:showBubbleSize val="0"/>
        </c:dLbls>
        <c:marker val="1"/>
        <c:smooth val="0"/>
        <c:axId val="384384384"/>
        <c:axId val="384384776"/>
      </c:lineChart>
      <c:catAx>
        <c:axId val="3843843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4384776"/>
        <c:crosses val="autoZero"/>
        <c:auto val="1"/>
        <c:lblAlgn val="ctr"/>
        <c:lblOffset val="100"/>
        <c:tickLblSkip val="1"/>
        <c:tickMarkSkip val="1"/>
        <c:noMultiLvlLbl val="0"/>
      </c:catAx>
      <c:valAx>
        <c:axId val="38438477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4384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11.31</c:v>
                </c:pt>
                <c:pt idx="1">
                  <c:v>11.55</c:v>
                </c:pt>
                <c:pt idx="2">
                  <c:v>12.35</c:v>
                </c:pt>
                <c:pt idx="3">
                  <c:v>8.85</c:v>
                </c:pt>
                <c:pt idx="4">
                  <c:v>8.81</c:v>
                </c:pt>
              </c:numCache>
            </c:numRef>
          </c:val>
          <c:extLst xmlns:c16r2="http://schemas.microsoft.com/office/drawing/2015/06/chart">
            <c:ext xmlns:c16="http://schemas.microsoft.com/office/drawing/2014/chart" uri="{C3380CC4-5D6E-409C-BE32-E72D297353CC}">
              <c16:uniqueId val="{00000000-5C4F-4236-8463-13D5D4F4C7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24.57</c:v>
                </c:pt>
                <c:pt idx="1">
                  <c:v>28.5</c:v>
                </c:pt>
                <c:pt idx="2">
                  <c:v>25.31</c:v>
                </c:pt>
                <c:pt idx="3">
                  <c:v>22.14</c:v>
                </c:pt>
                <c:pt idx="4">
                  <c:v>14.73</c:v>
                </c:pt>
              </c:numCache>
            </c:numRef>
          </c:val>
          <c:extLst xmlns:c16r2="http://schemas.microsoft.com/office/drawing/2015/06/chart">
            <c:ext xmlns:c16="http://schemas.microsoft.com/office/drawing/2014/chart" uri="{C3380CC4-5D6E-409C-BE32-E72D297353CC}">
              <c16:uniqueId val="{00000001-5C4F-4236-8463-13D5D4F4C718}"/>
            </c:ext>
          </c:extLst>
        </c:ser>
        <c:dLbls>
          <c:showLegendKey val="0"/>
          <c:showVal val="0"/>
          <c:showCatName val="0"/>
          <c:showSerName val="0"/>
          <c:showPercent val="0"/>
          <c:showBubbleSize val="0"/>
        </c:dLbls>
        <c:gapWidth val="250"/>
        <c:overlap val="100"/>
        <c:axId val="508085720"/>
        <c:axId val="508090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7.38</c:v>
                </c:pt>
                <c:pt idx="1">
                  <c:v>2.63</c:v>
                </c:pt>
                <c:pt idx="2">
                  <c:v>-3.65</c:v>
                </c:pt>
                <c:pt idx="3">
                  <c:v>-6.55</c:v>
                </c:pt>
                <c:pt idx="4">
                  <c:v>-6.83</c:v>
                </c:pt>
              </c:numCache>
            </c:numRef>
          </c:val>
          <c:smooth val="0"/>
          <c:extLst xmlns:c16r2="http://schemas.microsoft.com/office/drawing/2015/06/chart">
            <c:ext xmlns:c16="http://schemas.microsoft.com/office/drawing/2014/chart" uri="{C3380CC4-5D6E-409C-BE32-E72D297353CC}">
              <c16:uniqueId val="{00000002-5C4F-4236-8463-13D5D4F4C718}"/>
            </c:ext>
          </c:extLst>
        </c:ser>
        <c:dLbls>
          <c:showLegendKey val="0"/>
          <c:showVal val="0"/>
          <c:showCatName val="0"/>
          <c:showSerName val="0"/>
          <c:showPercent val="0"/>
          <c:showBubbleSize val="0"/>
        </c:dLbls>
        <c:marker val="1"/>
        <c:smooth val="0"/>
        <c:axId val="508085720"/>
        <c:axId val="508090032"/>
      </c:lineChart>
      <c:catAx>
        <c:axId val="508085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8090032"/>
        <c:crosses val="autoZero"/>
        <c:auto val="1"/>
        <c:lblAlgn val="ctr"/>
        <c:lblOffset val="100"/>
        <c:tickLblSkip val="1"/>
        <c:tickMarkSkip val="1"/>
        <c:noMultiLvlLbl val="0"/>
      </c:catAx>
      <c:valAx>
        <c:axId val="508090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085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4.97</c:v>
                </c:pt>
                <c:pt idx="2">
                  <c:v>#N/A</c:v>
                </c:pt>
                <c:pt idx="3">
                  <c:v>1.63</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13F-4BDE-8BA2-57643BA36A5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13F-4BDE-8BA2-57643BA36A53}"/>
            </c:ext>
          </c:extLst>
        </c:ser>
        <c:ser>
          <c:idx val="2"/>
          <c:order val="2"/>
          <c:tx>
            <c:strRef>
              <c:f>データシート!$A$29</c:f>
              <c:strCache>
                <c:ptCount val="1"/>
                <c:pt idx="0">
                  <c:v>下水道事業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213F-4BDE-8BA2-57643BA36A53}"/>
            </c:ext>
          </c:extLst>
        </c:ser>
        <c:ser>
          <c:idx val="3"/>
          <c:order val="3"/>
          <c:tx>
            <c:strRef>
              <c:f>データシート!$A$30</c:f>
              <c:strCache>
                <c:ptCount val="1"/>
                <c:pt idx="0">
                  <c:v>介護保険特別会計　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213F-4BDE-8BA2-57643BA36A5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213F-4BDE-8BA2-57643BA36A53}"/>
            </c:ext>
          </c:extLst>
        </c:ser>
        <c:ser>
          <c:idx val="5"/>
          <c:order val="5"/>
          <c:tx>
            <c:strRef>
              <c:f>データシート!$A$32</c:f>
              <c:strCache>
                <c:ptCount val="1"/>
                <c:pt idx="0">
                  <c:v>農業集落排水事業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c:v>
                </c:pt>
                <c:pt idx="2">
                  <c:v>#N/A</c:v>
                </c:pt>
                <c:pt idx="3">
                  <c:v>0.25</c:v>
                </c:pt>
                <c:pt idx="4">
                  <c:v>#N/A</c:v>
                </c:pt>
                <c:pt idx="5">
                  <c:v>0.28000000000000003</c:v>
                </c:pt>
                <c:pt idx="6">
                  <c:v>#N/A</c:v>
                </c:pt>
                <c:pt idx="7">
                  <c:v>0.3</c:v>
                </c:pt>
                <c:pt idx="8">
                  <c:v>#N/A</c:v>
                </c:pt>
                <c:pt idx="9">
                  <c:v>0.24</c:v>
                </c:pt>
              </c:numCache>
            </c:numRef>
          </c:val>
          <c:extLst xmlns:c16r2="http://schemas.microsoft.com/office/drawing/2015/06/chart">
            <c:ext xmlns:c16="http://schemas.microsoft.com/office/drawing/2014/chart" uri="{C3380CC4-5D6E-409C-BE32-E72D297353CC}">
              <c16:uniqueId val="{00000005-213F-4BDE-8BA2-57643BA36A53}"/>
            </c:ext>
          </c:extLst>
        </c:ser>
        <c:ser>
          <c:idx val="6"/>
          <c:order val="6"/>
          <c:tx>
            <c:strRef>
              <c:f>データシート!$A$33</c:f>
              <c:strCache>
                <c:ptCount val="1"/>
                <c:pt idx="0">
                  <c:v>介護保険特別会計　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c:v>
                </c:pt>
                <c:pt idx="2">
                  <c:v>#N/A</c:v>
                </c:pt>
                <c:pt idx="3">
                  <c:v>0.74</c:v>
                </c:pt>
                <c:pt idx="4">
                  <c:v>#N/A</c:v>
                </c:pt>
                <c:pt idx="5">
                  <c:v>0.42</c:v>
                </c:pt>
                <c:pt idx="6">
                  <c:v>#N/A</c:v>
                </c:pt>
                <c:pt idx="7">
                  <c:v>0.67</c:v>
                </c:pt>
                <c:pt idx="8">
                  <c:v>#N/A</c:v>
                </c:pt>
                <c:pt idx="9">
                  <c:v>1.1399999999999999</c:v>
                </c:pt>
              </c:numCache>
            </c:numRef>
          </c:val>
          <c:extLst xmlns:c16r2="http://schemas.microsoft.com/office/drawing/2015/06/chart">
            <c:ext xmlns:c16="http://schemas.microsoft.com/office/drawing/2014/chart" uri="{C3380CC4-5D6E-409C-BE32-E72D297353CC}">
              <c16:uniqueId val="{00000006-213F-4BDE-8BA2-57643BA36A5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0.56999999999999995</c:v>
                </c:pt>
                <c:pt idx="2">
                  <c:v>0.09</c:v>
                </c:pt>
                <c:pt idx="3">
                  <c:v>#N/A</c:v>
                </c:pt>
                <c:pt idx="4">
                  <c:v>#N/A</c:v>
                </c:pt>
                <c:pt idx="5">
                  <c:v>0.14000000000000001</c:v>
                </c:pt>
                <c:pt idx="6">
                  <c:v>#N/A</c:v>
                </c:pt>
                <c:pt idx="7">
                  <c:v>0.94</c:v>
                </c:pt>
                <c:pt idx="8">
                  <c:v>#N/A</c:v>
                </c:pt>
                <c:pt idx="9">
                  <c:v>2.25</c:v>
                </c:pt>
              </c:numCache>
            </c:numRef>
          </c:val>
          <c:extLst xmlns:c16r2="http://schemas.microsoft.com/office/drawing/2015/06/chart">
            <c:ext xmlns:c16="http://schemas.microsoft.com/office/drawing/2014/chart" uri="{C3380CC4-5D6E-409C-BE32-E72D297353CC}">
              <c16:uniqueId val="{00000007-213F-4BDE-8BA2-57643BA36A5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10.83</c:v>
                </c:pt>
                <c:pt idx="2">
                  <c:v>#N/A</c:v>
                </c:pt>
                <c:pt idx="3">
                  <c:v>12.06</c:v>
                </c:pt>
                <c:pt idx="4">
                  <c:v>#N/A</c:v>
                </c:pt>
                <c:pt idx="5">
                  <c:v>12.35</c:v>
                </c:pt>
                <c:pt idx="6">
                  <c:v>#N/A</c:v>
                </c:pt>
                <c:pt idx="7">
                  <c:v>8.84</c:v>
                </c:pt>
                <c:pt idx="8">
                  <c:v>#N/A</c:v>
                </c:pt>
                <c:pt idx="9">
                  <c:v>8.81</c:v>
                </c:pt>
              </c:numCache>
            </c:numRef>
          </c:val>
          <c:extLst xmlns:c16r2="http://schemas.microsoft.com/office/drawing/2015/06/chart">
            <c:ext xmlns:c16="http://schemas.microsoft.com/office/drawing/2014/chart" uri="{C3380CC4-5D6E-409C-BE32-E72D297353CC}">
              <c16:uniqueId val="{00000008-213F-4BDE-8BA2-57643BA36A53}"/>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8.31</c:v>
                </c:pt>
                <c:pt idx="2">
                  <c:v>#N/A</c:v>
                </c:pt>
                <c:pt idx="3">
                  <c:v>7.84</c:v>
                </c:pt>
                <c:pt idx="4">
                  <c:v>#N/A</c:v>
                </c:pt>
                <c:pt idx="5">
                  <c:v>10.64</c:v>
                </c:pt>
                <c:pt idx="6">
                  <c:v>#N/A</c:v>
                </c:pt>
                <c:pt idx="7">
                  <c:v>9.81</c:v>
                </c:pt>
                <c:pt idx="8">
                  <c:v>#N/A</c:v>
                </c:pt>
                <c:pt idx="9">
                  <c:v>9.61</c:v>
                </c:pt>
              </c:numCache>
            </c:numRef>
          </c:val>
          <c:extLst xmlns:c16r2="http://schemas.microsoft.com/office/drawing/2015/06/chart">
            <c:ext xmlns:c16="http://schemas.microsoft.com/office/drawing/2014/chart" uri="{C3380CC4-5D6E-409C-BE32-E72D297353CC}">
              <c16:uniqueId val="{00000009-213F-4BDE-8BA2-57643BA36A53}"/>
            </c:ext>
          </c:extLst>
        </c:ser>
        <c:dLbls>
          <c:showLegendKey val="0"/>
          <c:showVal val="0"/>
          <c:showCatName val="0"/>
          <c:showSerName val="0"/>
          <c:showPercent val="0"/>
          <c:showBubbleSize val="0"/>
        </c:dLbls>
        <c:gapWidth val="150"/>
        <c:overlap val="100"/>
        <c:axId val="508087288"/>
        <c:axId val="508088072"/>
      </c:barChart>
      <c:catAx>
        <c:axId val="508087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8088072"/>
        <c:crosses val="autoZero"/>
        <c:auto val="1"/>
        <c:lblAlgn val="ctr"/>
        <c:lblOffset val="100"/>
        <c:tickLblSkip val="1"/>
        <c:tickMarkSkip val="1"/>
        <c:noMultiLvlLbl val="0"/>
      </c:catAx>
      <c:valAx>
        <c:axId val="508088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087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649</c:v>
                </c:pt>
                <c:pt idx="5">
                  <c:v>582</c:v>
                </c:pt>
                <c:pt idx="8">
                  <c:v>614</c:v>
                </c:pt>
                <c:pt idx="11">
                  <c:v>624</c:v>
                </c:pt>
                <c:pt idx="14">
                  <c:v>661</c:v>
                </c:pt>
              </c:numCache>
            </c:numRef>
          </c:val>
          <c:extLst xmlns:c16r2="http://schemas.microsoft.com/office/drawing/2015/06/chart">
            <c:ext xmlns:c16="http://schemas.microsoft.com/office/drawing/2014/chart" uri="{C3380CC4-5D6E-409C-BE32-E72D297353CC}">
              <c16:uniqueId val="{00000000-7F17-40E7-BEDD-38DC4A26F37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F17-40E7-BEDD-38DC4A26F37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7F17-40E7-BEDD-38DC4A26F37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51</c:v>
                </c:pt>
                <c:pt idx="3">
                  <c:v>52</c:v>
                </c:pt>
                <c:pt idx="6">
                  <c:v>93</c:v>
                </c:pt>
                <c:pt idx="9">
                  <c:v>81</c:v>
                </c:pt>
                <c:pt idx="12">
                  <c:v>84</c:v>
                </c:pt>
              </c:numCache>
            </c:numRef>
          </c:val>
          <c:extLst xmlns:c16r2="http://schemas.microsoft.com/office/drawing/2015/06/chart">
            <c:ext xmlns:c16="http://schemas.microsoft.com/office/drawing/2014/chart" uri="{C3380CC4-5D6E-409C-BE32-E72D297353CC}">
              <c16:uniqueId val="{00000003-7F17-40E7-BEDD-38DC4A26F37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231</c:v>
                </c:pt>
                <c:pt idx="3">
                  <c:v>174</c:v>
                </c:pt>
                <c:pt idx="6">
                  <c:v>216</c:v>
                </c:pt>
                <c:pt idx="9">
                  <c:v>169</c:v>
                </c:pt>
                <c:pt idx="12">
                  <c:v>203</c:v>
                </c:pt>
              </c:numCache>
            </c:numRef>
          </c:val>
          <c:extLst xmlns:c16r2="http://schemas.microsoft.com/office/drawing/2015/06/chart">
            <c:ext xmlns:c16="http://schemas.microsoft.com/office/drawing/2014/chart" uri="{C3380CC4-5D6E-409C-BE32-E72D297353CC}">
              <c16:uniqueId val="{00000004-7F17-40E7-BEDD-38DC4A26F37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F17-40E7-BEDD-38DC4A26F37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F17-40E7-BEDD-38DC4A26F37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559</c:v>
                </c:pt>
                <c:pt idx="3">
                  <c:v>519</c:v>
                </c:pt>
                <c:pt idx="6">
                  <c:v>564</c:v>
                </c:pt>
                <c:pt idx="9">
                  <c:v>584</c:v>
                </c:pt>
                <c:pt idx="12">
                  <c:v>605</c:v>
                </c:pt>
              </c:numCache>
            </c:numRef>
          </c:val>
          <c:extLst xmlns:c16r2="http://schemas.microsoft.com/office/drawing/2015/06/chart">
            <c:ext xmlns:c16="http://schemas.microsoft.com/office/drawing/2014/chart" uri="{C3380CC4-5D6E-409C-BE32-E72D297353CC}">
              <c16:uniqueId val="{00000007-7F17-40E7-BEDD-38DC4A26F37E}"/>
            </c:ext>
          </c:extLst>
        </c:ser>
        <c:dLbls>
          <c:showLegendKey val="0"/>
          <c:showVal val="0"/>
          <c:showCatName val="0"/>
          <c:showSerName val="0"/>
          <c:showPercent val="0"/>
          <c:showBubbleSize val="0"/>
        </c:dLbls>
        <c:gapWidth val="100"/>
        <c:overlap val="100"/>
        <c:axId val="508088856"/>
        <c:axId val="508087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192</c:v>
                </c:pt>
                <c:pt idx="2">
                  <c:v>#N/A</c:v>
                </c:pt>
                <c:pt idx="3">
                  <c:v>#N/A</c:v>
                </c:pt>
                <c:pt idx="4">
                  <c:v>163</c:v>
                </c:pt>
                <c:pt idx="5">
                  <c:v>#N/A</c:v>
                </c:pt>
                <c:pt idx="6">
                  <c:v>#N/A</c:v>
                </c:pt>
                <c:pt idx="7">
                  <c:v>259</c:v>
                </c:pt>
                <c:pt idx="8">
                  <c:v>#N/A</c:v>
                </c:pt>
                <c:pt idx="9">
                  <c:v>#N/A</c:v>
                </c:pt>
                <c:pt idx="10">
                  <c:v>210</c:v>
                </c:pt>
                <c:pt idx="11">
                  <c:v>#N/A</c:v>
                </c:pt>
                <c:pt idx="12">
                  <c:v>#N/A</c:v>
                </c:pt>
                <c:pt idx="13">
                  <c:v>231</c:v>
                </c:pt>
                <c:pt idx="14">
                  <c:v>#N/A</c:v>
                </c:pt>
              </c:numCache>
            </c:numRef>
          </c:val>
          <c:smooth val="0"/>
          <c:extLst xmlns:c16r2="http://schemas.microsoft.com/office/drawing/2015/06/chart">
            <c:ext xmlns:c16="http://schemas.microsoft.com/office/drawing/2014/chart" uri="{C3380CC4-5D6E-409C-BE32-E72D297353CC}">
              <c16:uniqueId val="{00000008-7F17-40E7-BEDD-38DC4A26F37E}"/>
            </c:ext>
          </c:extLst>
        </c:ser>
        <c:dLbls>
          <c:showLegendKey val="0"/>
          <c:showVal val="0"/>
          <c:showCatName val="0"/>
          <c:showSerName val="0"/>
          <c:showPercent val="0"/>
          <c:showBubbleSize val="0"/>
        </c:dLbls>
        <c:marker val="1"/>
        <c:smooth val="0"/>
        <c:axId val="508088856"/>
        <c:axId val="508087680"/>
      </c:lineChart>
      <c:catAx>
        <c:axId val="508088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8087680"/>
        <c:crosses val="autoZero"/>
        <c:auto val="1"/>
        <c:lblAlgn val="ctr"/>
        <c:lblOffset val="100"/>
        <c:tickLblSkip val="1"/>
        <c:tickMarkSkip val="1"/>
        <c:noMultiLvlLbl val="0"/>
      </c:catAx>
      <c:valAx>
        <c:axId val="508087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088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6375</c:v>
                </c:pt>
                <c:pt idx="5">
                  <c:v>6368</c:v>
                </c:pt>
                <c:pt idx="8">
                  <c:v>6164</c:v>
                </c:pt>
                <c:pt idx="11">
                  <c:v>6111</c:v>
                </c:pt>
                <c:pt idx="14">
                  <c:v>6092</c:v>
                </c:pt>
              </c:numCache>
            </c:numRef>
          </c:val>
          <c:extLst xmlns:c16r2="http://schemas.microsoft.com/office/drawing/2015/06/chart">
            <c:ext xmlns:c16="http://schemas.microsoft.com/office/drawing/2014/chart" uri="{C3380CC4-5D6E-409C-BE32-E72D297353CC}">
              <c16:uniqueId val="{00000000-D906-4968-8AE1-CADB9066FCC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87</c:v>
                </c:pt>
                <c:pt idx="5">
                  <c:v>87</c:v>
                </c:pt>
                <c:pt idx="8">
                  <c:v>87</c:v>
                </c:pt>
                <c:pt idx="11">
                  <c:v>87</c:v>
                </c:pt>
                <c:pt idx="14">
                  <c:v>87</c:v>
                </c:pt>
              </c:numCache>
            </c:numRef>
          </c:val>
          <c:extLst xmlns:c16r2="http://schemas.microsoft.com/office/drawing/2015/06/chart">
            <c:ext xmlns:c16="http://schemas.microsoft.com/office/drawing/2014/chart" uri="{C3380CC4-5D6E-409C-BE32-E72D297353CC}">
              <c16:uniqueId val="{00000001-D906-4968-8AE1-CADB9066FCC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1536</c:v>
                </c:pt>
                <c:pt idx="5">
                  <c:v>1648</c:v>
                </c:pt>
                <c:pt idx="8">
                  <c:v>1534</c:v>
                </c:pt>
                <c:pt idx="11">
                  <c:v>1379</c:v>
                </c:pt>
                <c:pt idx="14">
                  <c:v>1048</c:v>
                </c:pt>
              </c:numCache>
            </c:numRef>
          </c:val>
          <c:extLst xmlns:c16r2="http://schemas.microsoft.com/office/drawing/2015/06/chart">
            <c:ext xmlns:c16="http://schemas.microsoft.com/office/drawing/2014/chart" uri="{C3380CC4-5D6E-409C-BE32-E72D297353CC}">
              <c16:uniqueId val="{00000002-D906-4968-8AE1-CADB9066FCC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906-4968-8AE1-CADB9066FCC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906-4968-8AE1-CADB9066FCC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906-4968-8AE1-CADB9066FCC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1206</c:v>
                </c:pt>
                <c:pt idx="3">
                  <c:v>1367</c:v>
                </c:pt>
                <c:pt idx="6">
                  <c:v>1414</c:v>
                </c:pt>
                <c:pt idx="9">
                  <c:v>1342</c:v>
                </c:pt>
                <c:pt idx="12">
                  <c:v>1293</c:v>
                </c:pt>
              </c:numCache>
            </c:numRef>
          </c:val>
          <c:extLst xmlns:c16r2="http://schemas.microsoft.com/office/drawing/2015/06/chart">
            <c:ext xmlns:c16="http://schemas.microsoft.com/office/drawing/2014/chart" uri="{C3380CC4-5D6E-409C-BE32-E72D297353CC}">
              <c16:uniqueId val="{00000006-D906-4968-8AE1-CADB9066FCC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594</c:v>
                </c:pt>
                <c:pt idx="3">
                  <c:v>920</c:v>
                </c:pt>
                <c:pt idx="6">
                  <c:v>891</c:v>
                </c:pt>
                <c:pt idx="9">
                  <c:v>899</c:v>
                </c:pt>
                <c:pt idx="12">
                  <c:v>717</c:v>
                </c:pt>
              </c:numCache>
            </c:numRef>
          </c:val>
          <c:extLst xmlns:c16r2="http://schemas.microsoft.com/office/drawing/2015/06/chart">
            <c:ext xmlns:c16="http://schemas.microsoft.com/office/drawing/2014/chart" uri="{C3380CC4-5D6E-409C-BE32-E72D297353CC}">
              <c16:uniqueId val="{00000007-D906-4968-8AE1-CADB9066FCC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3526</c:v>
                </c:pt>
                <c:pt idx="3">
                  <c:v>2982</c:v>
                </c:pt>
                <c:pt idx="6">
                  <c:v>2115</c:v>
                </c:pt>
                <c:pt idx="9">
                  <c:v>2105</c:v>
                </c:pt>
                <c:pt idx="12">
                  <c:v>2282</c:v>
                </c:pt>
              </c:numCache>
            </c:numRef>
          </c:val>
          <c:extLst xmlns:c16r2="http://schemas.microsoft.com/office/drawing/2015/06/chart">
            <c:ext xmlns:c16="http://schemas.microsoft.com/office/drawing/2014/chart" uri="{C3380CC4-5D6E-409C-BE32-E72D297353CC}">
              <c16:uniqueId val="{00000008-D906-4968-8AE1-CADB9066FCC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D906-4968-8AE1-CADB9066FCC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5438</c:v>
                </c:pt>
                <c:pt idx="3">
                  <c:v>5613</c:v>
                </c:pt>
                <c:pt idx="6">
                  <c:v>5636</c:v>
                </c:pt>
                <c:pt idx="9">
                  <c:v>5807</c:v>
                </c:pt>
                <c:pt idx="12">
                  <c:v>5808</c:v>
                </c:pt>
              </c:numCache>
            </c:numRef>
          </c:val>
          <c:extLst xmlns:c16r2="http://schemas.microsoft.com/office/drawing/2015/06/chart">
            <c:ext xmlns:c16="http://schemas.microsoft.com/office/drawing/2014/chart" uri="{C3380CC4-5D6E-409C-BE32-E72D297353CC}">
              <c16:uniqueId val="{0000000A-D906-4968-8AE1-CADB9066FCC8}"/>
            </c:ext>
          </c:extLst>
        </c:ser>
        <c:dLbls>
          <c:showLegendKey val="0"/>
          <c:showVal val="0"/>
          <c:showCatName val="0"/>
          <c:showSerName val="0"/>
          <c:showPercent val="0"/>
          <c:showBubbleSize val="0"/>
        </c:dLbls>
        <c:gapWidth val="100"/>
        <c:overlap val="100"/>
        <c:axId val="508089248"/>
        <c:axId val="508085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2765</c:v>
                </c:pt>
                <c:pt idx="2">
                  <c:v>#N/A</c:v>
                </c:pt>
                <c:pt idx="3">
                  <c:v>#N/A</c:v>
                </c:pt>
                <c:pt idx="4">
                  <c:v>2779</c:v>
                </c:pt>
                <c:pt idx="5">
                  <c:v>#N/A</c:v>
                </c:pt>
                <c:pt idx="6">
                  <c:v>#N/A</c:v>
                </c:pt>
                <c:pt idx="7">
                  <c:v>2270</c:v>
                </c:pt>
                <c:pt idx="8">
                  <c:v>#N/A</c:v>
                </c:pt>
                <c:pt idx="9">
                  <c:v>#N/A</c:v>
                </c:pt>
                <c:pt idx="10">
                  <c:v>2576</c:v>
                </c:pt>
                <c:pt idx="11">
                  <c:v>#N/A</c:v>
                </c:pt>
                <c:pt idx="12">
                  <c:v>#N/A</c:v>
                </c:pt>
                <c:pt idx="13">
                  <c:v>2873</c:v>
                </c:pt>
                <c:pt idx="14">
                  <c:v>#N/A</c:v>
                </c:pt>
              </c:numCache>
            </c:numRef>
          </c:val>
          <c:smooth val="0"/>
          <c:extLst xmlns:c16r2="http://schemas.microsoft.com/office/drawing/2015/06/chart">
            <c:ext xmlns:c16="http://schemas.microsoft.com/office/drawing/2014/chart" uri="{C3380CC4-5D6E-409C-BE32-E72D297353CC}">
              <c16:uniqueId val="{0000000B-D906-4968-8AE1-CADB9066FCC8}"/>
            </c:ext>
          </c:extLst>
        </c:ser>
        <c:dLbls>
          <c:showLegendKey val="0"/>
          <c:showVal val="0"/>
          <c:showCatName val="0"/>
          <c:showSerName val="0"/>
          <c:showPercent val="0"/>
          <c:showBubbleSize val="0"/>
        </c:dLbls>
        <c:marker val="1"/>
        <c:smooth val="0"/>
        <c:axId val="508089248"/>
        <c:axId val="508085328"/>
      </c:lineChart>
      <c:catAx>
        <c:axId val="508089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8085328"/>
        <c:crosses val="autoZero"/>
        <c:auto val="1"/>
        <c:lblAlgn val="ctr"/>
        <c:lblOffset val="100"/>
        <c:tickLblSkip val="1"/>
        <c:tickMarkSkip val="1"/>
        <c:noMultiLvlLbl val="0"/>
      </c:catAx>
      <c:valAx>
        <c:axId val="508085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089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812</c:v>
                </c:pt>
                <c:pt idx="1">
                  <c:v>713</c:v>
                </c:pt>
                <c:pt idx="2">
                  <c:v>484</c:v>
                </c:pt>
              </c:numCache>
            </c:numRef>
          </c:val>
          <c:extLst xmlns:c16r2="http://schemas.microsoft.com/office/drawing/2015/06/chart">
            <c:ext xmlns:c16="http://schemas.microsoft.com/office/drawing/2014/chart" uri="{C3380CC4-5D6E-409C-BE32-E72D297353CC}">
              <c16:uniqueId val="{00000000-9B40-46D6-B90A-D3626CBD7D1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235</c:v>
                </c:pt>
                <c:pt idx="1">
                  <c:v>221</c:v>
                </c:pt>
                <c:pt idx="2">
                  <c:v>124</c:v>
                </c:pt>
              </c:numCache>
            </c:numRef>
          </c:val>
          <c:extLst xmlns:c16r2="http://schemas.microsoft.com/office/drawing/2015/06/chart">
            <c:ext xmlns:c16="http://schemas.microsoft.com/office/drawing/2014/chart" uri="{C3380CC4-5D6E-409C-BE32-E72D297353CC}">
              <c16:uniqueId val="{00000001-9B40-46D6-B90A-D3626CBD7D1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453</c:v>
                </c:pt>
                <c:pt idx="1">
                  <c:v>411</c:v>
                </c:pt>
                <c:pt idx="2">
                  <c:v>406</c:v>
                </c:pt>
              </c:numCache>
            </c:numRef>
          </c:val>
          <c:extLst xmlns:c16r2="http://schemas.microsoft.com/office/drawing/2015/06/chart">
            <c:ext xmlns:c16="http://schemas.microsoft.com/office/drawing/2014/chart" uri="{C3380CC4-5D6E-409C-BE32-E72D297353CC}">
              <c16:uniqueId val="{00000002-9B40-46D6-B90A-D3626CBD7D1D}"/>
            </c:ext>
          </c:extLst>
        </c:ser>
        <c:dLbls>
          <c:showLegendKey val="0"/>
          <c:showVal val="0"/>
          <c:showCatName val="0"/>
          <c:showSerName val="0"/>
          <c:showPercent val="0"/>
          <c:showBubbleSize val="0"/>
        </c:dLbls>
        <c:gapWidth val="120"/>
        <c:overlap val="100"/>
        <c:axId val="508084936"/>
        <c:axId val="508086504"/>
      </c:barChart>
      <c:catAx>
        <c:axId val="508084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8086504"/>
        <c:crosses val="autoZero"/>
        <c:auto val="1"/>
        <c:lblAlgn val="ctr"/>
        <c:lblOffset val="100"/>
        <c:tickLblSkip val="1"/>
        <c:tickMarkSkip val="1"/>
        <c:noMultiLvlLbl val="0"/>
      </c:catAx>
      <c:valAx>
        <c:axId val="5080865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8084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405-48DB-854B-05ADC4C07A4A}"/>
                </c:ext>
                <c:ext xmlns:c15="http://schemas.microsoft.com/office/drawing/2012/chart" uri="{CE6537A1-D6FC-4f65-9D91-7224C49458BB}">
                  <c15:layout/>
                  <c15:dlblFieldTable>
                    <c15:dlblFTEntry>
                      <c15:txfldGUID>{2BF0AF70-772F-4394-8762-D38020E0C103}</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405-48DB-854B-05ADC4C07A4A}"/>
                </c:ext>
                <c:ext xmlns:c15="http://schemas.microsoft.com/office/drawing/2012/chart" uri="{CE6537A1-D6FC-4f65-9D91-7224C49458BB}">
                  <c15:dlblFieldTable>
                    <c15:dlblFTEntry>
                      <c15:txfldGUID>{6AABBF6E-07B4-4498-9B3F-10C3B1429D40}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405-48DB-854B-05ADC4C07A4A}"/>
                </c:ext>
                <c:ext xmlns:c15="http://schemas.microsoft.com/office/drawing/2012/chart" uri="{CE6537A1-D6FC-4f65-9D91-7224C49458BB}">
                  <c15:dlblFieldTable>
                    <c15:dlblFTEntry>
                      <c15:txfldGUID>{675B9CCC-91B3-4719-AD9A-0D20761BA8A6}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405-48DB-854B-05ADC4C07A4A}"/>
                </c:ext>
                <c:ext xmlns:c15="http://schemas.microsoft.com/office/drawing/2012/chart" uri="{CE6537A1-D6FC-4f65-9D91-7224C49458BB}">
                  <c15:dlblFieldTable>
                    <c15:dlblFTEntry>
                      <c15:txfldGUID>{059439A5-1C47-4C83-9A83-09120DA4E0E5}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405-48DB-854B-05ADC4C07A4A}"/>
                </c:ext>
                <c:ext xmlns:c15="http://schemas.microsoft.com/office/drawing/2012/chart" uri="{CE6537A1-D6FC-4f65-9D91-7224C49458BB}">
                  <c15:dlblFieldTable>
                    <c15:dlblFTEntry>
                      <c15:txfldGUID>{2C1671AD-82FA-4DF7-8705-7C9DBB1A1347}</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405-48DB-854B-05ADC4C07A4A}"/>
                </c:ext>
                <c:ext xmlns:c15="http://schemas.microsoft.com/office/drawing/2012/chart" uri="{CE6537A1-D6FC-4f65-9D91-7224C49458BB}">
                  <c15:layout/>
                  <c15:dlblFieldTable>
                    <c15:dlblFTEntry>
                      <c15:txfldGUID>{FF07F37D-4046-495F-BAAA-5850E4763332}</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405-48DB-854B-05ADC4C07A4A}"/>
                </c:ext>
                <c:ext xmlns:c15="http://schemas.microsoft.com/office/drawing/2012/chart" uri="{CE6537A1-D6FC-4f65-9D91-7224C49458BB}">
                  <c15:layout/>
                  <c15:dlblFieldTable>
                    <c15:dlblFTEntry>
                      <c15:txfldGUID>{39E61F44-21A1-457D-9B07-FB1276F9B3E0}</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405-48DB-854B-05ADC4C07A4A}"/>
                </c:ext>
                <c:ext xmlns:c15="http://schemas.microsoft.com/office/drawing/2012/chart" uri="{CE6537A1-D6FC-4f65-9D91-7224C49458BB}">
                  <c15:layout/>
                  <c15:dlblFieldTable>
                    <c15:dlblFTEntry>
                      <c15:txfldGUID>{89CFB4A7-93E7-4EAC-9CAA-3798CE57AC5A}</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405-48DB-854B-05ADC4C07A4A}"/>
                </c:ext>
                <c:ext xmlns:c15="http://schemas.microsoft.com/office/drawing/2012/chart" uri="{CE6537A1-D6FC-4f65-9D91-7224C49458BB}">
                  <c15:layout/>
                  <c15:dlblFieldTable>
                    <c15:dlblFTEntry>
                      <c15:txfldGUID>{21589EF7-DD9F-4D73-843B-7981910070FF}</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71.599999999999994</c:v>
                </c:pt>
                <c:pt idx="8">
                  <c:v>73</c:v>
                </c:pt>
                <c:pt idx="16">
                  <c:v>73.7</c:v>
                </c:pt>
                <c:pt idx="24">
                  <c:v>74.5</c:v>
                </c:pt>
                <c:pt idx="32">
                  <c:v>76</c:v>
                </c:pt>
              </c:numCache>
            </c:numRef>
          </c:xVal>
          <c:yVal>
            <c:numRef>
              <c:f>公会計指標分析・財政指標組合せ分析表!$BP$51:$DC$51</c:f>
              <c:numCache>
                <c:formatCode>#,##0.0;"▲ "#,##0.0</c:formatCode>
                <c:ptCount val="40"/>
                <c:pt idx="0">
                  <c:v>100.2</c:v>
                </c:pt>
                <c:pt idx="8">
                  <c:v>103.3</c:v>
                </c:pt>
                <c:pt idx="16">
                  <c:v>87.1</c:v>
                </c:pt>
                <c:pt idx="24">
                  <c:v>98.7</c:v>
                </c:pt>
                <c:pt idx="32">
                  <c:v>108.7</c:v>
                </c:pt>
              </c:numCache>
            </c:numRef>
          </c:yVal>
          <c:smooth val="0"/>
          <c:extLst xmlns:c16r2="http://schemas.microsoft.com/office/drawing/2015/06/chart">
            <c:ext xmlns:c16="http://schemas.microsoft.com/office/drawing/2014/chart" uri="{C3380CC4-5D6E-409C-BE32-E72D297353CC}">
              <c16:uniqueId val="{00000009-0405-48DB-854B-05ADC4C07A4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405-48DB-854B-05ADC4C07A4A}"/>
                </c:ext>
                <c:ext xmlns:c15="http://schemas.microsoft.com/office/drawing/2012/chart" uri="{CE6537A1-D6FC-4f65-9D91-7224C49458BB}">
                  <c15:layout/>
                  <c15:dlblFieldTable>
                    <c15:dlblFTEntry>
                      <c15:txfldGUID>{F1578ABD-E287-4F4F-BC77-57970ECCCAA2}</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405-48DB-854B-05ADC4C07A4A}"/>
                </c:ext>
                <c:ext xmlns:c15="http://schemas.microsoft.com/office/drawing/2012/chart" uri="{CE6537A1-D6FC-4f65-9D91-7224C49458BB}">
                  <c15:dlblFieldTable>
                    <c15:dlblFTEntry>
                      <c15:txfldGUID>{3F6E5EB0-AF5D-44D5-A4FA-807D8E77F7DC}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405-48DB-854B-05ADC4C07A4A}"/>
                </c:ext>
                <c:ext xmlns:c15="http://schemas.microsoft.com/office/drawing/2012/chart" uri="{CE6537A1-D6FC-4f65-9D91-7224C49458BB}">
                  <c15:dlblFieldTable>
                    <c15:dlblFTEntry>
                      <c15:txfldGUID>{FE998991-2D6B-45CE-8DEF-9EA2F773F86C}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405-48DB-854B-05ADC4C07A4A}"/>
                </c:ext>
                <c:ext xmlns:c15="http://schemas.microsoft.com/office/drawing/2012/chart" uri="{CE6537A1-D6FC-4f65-9D91-7224C49458BB}">
                  <c15:dlblFieldTable>
                    <c15:dlblFTEntry>
                      <c15:txfldGUID>{69FEB1FC-DF41-4AE0-9B30-7623F46FFFB5}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405-48DB-854B-05ADC4C07A4A}"/>
                </c:ext>
                <c:ext xmlns:c15="http://schemas.microsoft.com/office/drawing/2012/chart" uri="{CE6537A1-D6FC-4f65-9D91-7224C49458BB}">
                  <c15:dlblFieldTable>
                    <c15:dlblFTEntry>
                      <c15:txfldGUID>{C5A4A77E-2659-4BC2-A701-FEC65492C962}</c15:txfldGUID>
                      <c15:f>#REF!</c15:f>
                      <c15:dlblFieldTableCache>
                        <c:ptCount val="1"/>
                        <c:pt idx="0">
                          <c:v>#REF!</c:v>
                        </c:pt>
                      </c15:dlblFieldTableCache>
                    </c15:dlblFTEntry>
                  </c15:dlblFieldTable>
                  <c15:showDataLabelsRange val="0"/>
                </c:ext>
              </c:extLst>
            </c:dLbl>
            <c:dLbl>
              <c:idx val="8"/>
              <c:layout>
                <c:manualLayout>
                  <c:x val="-3.6050318557221371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405-48DB-854B-05ADC4C07A4A}"/>
                </c:ext>
                <c:ext xmlns:c15="http://schemas.microsoft.com/office/drawing/2012/chart" uri="{CE6537A1-D6FC-4f65-9D91-7224C49458BB}">
                  <c15:layout/>
                  <c15:dlblFieldTable>
                    <c15:dlblFTEntry>
                      <c15:txfldGUID>{A3E72F5C-E083-4300-9A52-7173F020554B}</c15:txfldGUID>
                      <c15:f>公会計指標分析・財政指標組合せ分析表!$BX$50</c15:f>
                      <c15:dlblFieldTableCache>
                        <c:ptCount val="1"/>
                        <c:pt idx="0">
                          <c:v>H28</c:v>
                        </c:pt>
                      </c15:dlblFieldTableCache>
                    </c15:dlblFTEntry>
                  </c15:dlblFieldTable>
                  <c15:showDataLabelsRange val="0"/>
                </c:ext>
              </c:extLst>
            </c:dLbl>
            <c:dLbl>
              <c:idx val="16"/>
              <c:layout>
                <c:manualLayout>
                  <c:x val="-2.8240082381923305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405-48DB-854B-05ADC4C07A4A}"/>
                </c:ext>
                <c:ext xmlns:c15="http://schemas.microsoft.com/office/drawing/2012/chart" uri="{CE6537A1-D6FC-4f65-9D91-7224C49458BB}">
                  <c15:layout/>
                  <c15:dlblFieldTable>
                    <c15:dlblFTEntry>
                      <c15:txfldGUID>{671035EF-4C14-475A-BCE9-1619F85C1C28}</c15:txfldGUID>
                      <c15:f>公会計指標分析・財政指標組合せ分析表!$CF$50</c15:f>
                      <c15:dlblFieldTableCache>
                        <c:ptCount val="1"/>
                        <c:pt idx="0">
                          <c:v>H29</c:v>
                        </c:pt>
                      </c15:dlblFieldTableCache>
                    </c15:dlblFTEntry>
                  </c15:dlblFieldTable>
                  <c15:showDataLabelsRange val="0"/>
                </c:ext>
              </c:extLst>
            </c:dLbl>
            <c:dLbl>
              <c:idx val="24"/>
              <c:layout>
                <c:manualLayout>
                  <c:x val="-2.4276427930523967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405-48DB-854B-05ADC4C07A4A}"/>
                </c:ext>
                <c:ext xmlns:c15="http://schemas.microsoft.com/office/drawing/2012/chart" uri="{CE6537A1-D6FC-4f65-9D91-7224C49458BB}">
                  <c15:layout/>
                  <c15:dlblFieldTable>
                    <c15:dlblFTEntry>
                      <c15:txfldGUID>{6A9C634B-B7E3-4590-9D15-168CFC960DBA}</c15:txfldGUID>
                      <c15:f>公会計指標分析・財政指標組合せ分析表!$CN$50</c15:f>
                      <c15:dlblFieldTableCache>
                        <c:ptCount val="1"/>
                        <c:pt idx="0">
                          <c:v>H30</c:v>
                        </c:pt>
                      </c15:dlblFieldTableCache>
                    </c15:dlblFTEntry>
                  </c15:dlblFieldTable>
                  <c15:showDataLabelsRange val="0"/>
                </c:ext>
              </c:extLst>
            </c:dLbl>
            <c:dLbl>
              <c:idx val="32"/>
              <c:layout>
                <c:manualLayout>
                  <c:x val="-3.9884523189282359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405-48DB-854B-05ADC4C07A4A}"/>
                </c:ext>
                <c:ext xmlns:c15="http://schemas.microsoft.com/office/drawing/2012/chart" uri="{CE6537A1-D6FC-4f65-9D91-7224C49458BB}">
                  <c15:layout/>
                  <c15:dlblFieldTable>
                    <c15:dlblFTEntry>
                      <c15:txfldGUID>{0CA3ED63-0AD7-4118-8F89-052B1884AC05}</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58.7</c:v>
                </c:pt>
                <c:pt idx="16">
                  <c:v>59.2</c:v>
                </c:pt>
                <c:pt idx="24">
                  <c:v>63.4</c:v>
                </c:pt>
                <c:pt idx="32">
                  <c:v>63.1</c:v>
                </c:pt>
              </c:numCache>
            </c:numRef>
          </c:xVal>
          <c:yVal>
            <c:numRef>
              <c:f>公会計指標分析・財政指標組合せ分析表!$BP$55:$DC$55</c:f>
              <c:numCache>
                <c:formatCode>#,##0.0;"▲ "#,##0.0</c:formatCode>
                <c:ptCount val="40"/>
                <c:pt idx="0">
                  <c:v>27</c:v>
                </c:pt>
                <c:pt idx="8">
                  <c:v>25.4</c:v>
                </c:pt>
                <c:pt idx="16">
                  <c:v>23.4</c:v>
                </c:pt>
                <c:pt idx="24">
                  <c:v>7.7</c:v>
                </c:pt>
                <c:pt idx="32">
                  <c:v>3.2</c:v>
                </c:pt>
              </c:numCache>
            </c:numRef>
          </c:yVal>
          <c:smooth val="0"/>
          <c:extLst xmlns:c16r2="http://schemas.microsoft.com/office/drawing/2015/06/chart">
            <c:ext xmlns:c16="http://schemas.microsoft.com/office/drawing/2014/chart" uri="{C3380CC4-5D6E-409C-BE32-E72D297353CC}">
              <c16:uniqueId val="{00000013-0405-48DB-854B-05ADC4C07A4A}"/>
            </c:ext>
          </c:extLst>
        </c:ser>
        <c:dLbls>
          <c:showLegendKey val="0"/>
          <c:showVal val="1"/>
          <c:showCatName val="0"/>
          <c:showSerName val="0"/>
          <c:showPercent val="0"/>
          <c:showBubbleSize val="0"/>
        </c:dLbls>
        <c:axId val="508089640"/>
        <c:axId val="508090816"/>
      </c:scatterChart>
      <c:valAx>
        <c:axId val="508089640"/>
        <c:scaling>
          <c:orientation val="minMax"/>
          <c:max val="78"/>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8090816"/>
        <c:crosses val="autoZero"/>
        <c:crossBetween val="midCat"/>
      </c:valAx>
      <c:valAx>
        <c:axId val="508090816"/>
        <c:scaling>
          <c:orientation val="minMax"/>
          <c:max val="13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80896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CFC-49E4-B30C-4117E4345030}"/>
                </c:ext>
                <c:ext xmlns:c15="http://schemas.microsoft.com/office/drawing/2012/chart" uri="{CE6537A1-D6FC-4f65-9D91-7224C49458BB}">
                  <c15:layout/>
                  <c15:dlblFieldTable>
                    <c15:dlblFTEntry>
                      <c15:txfldGUID>{A4ED32B4-C481-4BCC-ADC5-2FD729264AD9}</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CFC-49E4-B30C-4117E4345030}"/>
                </c:ext>
                <c:ext xmlns:c15="http://schemas.microsoft.com/office/drawing/2012/chart" uri="{CE6537A1-D6FC-4f65-9D91-7224C49458BB}">
                  <c15:dlblFieldTable>
                    <c15:dlblFTEntry>
                      <c15:txfldGUID>{B2425B42-28A2-44DD-A54F-6A4F25D02372}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CFC-49E4-B30C-4117E4345030}"/>
                </c:ext>
                <c:ext xmlns:c15="http://schemas.microsoft.com/office/drawing/2012/chart" uri="{CE6537A1-D6FC-4f65-9D91-7224C49458BB}">
                  <c15:dlblFieldTable>
                    <c15:dlblFTEntry>
                      <c15:txfldGUID>{37603870-BCFB-4E1C-91FB-DF063D78CFCA}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CFC-49E4-B30C-4117E4345030}"/>
                </c:ext>
                <c:ext xmlns:c15="http://schemas.microsoft.com/office/drawing/2012/chart" uri="{CE6537A1-D6FC-4f65-9D91-7224C49458BB}">
                  <c15:dlblFieldTable>
                    <c15:dlblFTEntry>
                      <c15:txfldGUID>{D77EF1CD-FCC1-447C-B9F3-F786BFAF985F}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CFC-49E4-B30C-4117E4345030}"/>
                </c:ext>
                <c:ext xmlns:c15="http://schemas.microsoft.com/office/drawing/2012/chart" uri="{CE6537A1-D6FC-4f65-9D91-7224C49458BB}">
                  <c15:dlblFieldTable>
                    <c15:dlblFTEntry>
                      <c15:txfldGUID>{71BBAADB-183D-4C92-A348-631E7052BB6E}</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CFC-49E4-B30C-4117E4345030}"/>
                </c:ext>
                <c:ext xmlns:c15="http://schemas.microsoft.com/office/drawing/2012/chart" uri="{CE6537A1-D6FC-4f65-9D91-7224C49458BB}">
                  <c15:layout/>
                  <c15:dlblFieldTable>
                    <c15:dlblFTEntry>
                      <c15:txfldGUID>{53574EFF-7689-4234-B25B-C65328F48676}</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CFC-49E4-B30C-4117E4345030}"/>
                </c:ext>
                <c:ext xmlns:c15="http://schemas.microsoft.com/office/drawing/2012/chart" uri="{CE6537A1-D6FC-4f65-9D91-7224C49458BB}">
                  <c15:layout/>
                  <c15:dlblFieldTable>
                    <c15:dlblFTEntry>
                      <c15:txfldGUID>{EA6570F8-89BC-461D-B124-D567481AD6DC}</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CFC-49E4-B30C-4117E4345030}"/>
                </c:ext>
                <c:ext xmlns:c15="http://schemas.microsoft.com/office/drawing/2012/chart" uri="{CE6537A1-D6FC-4f65-9D91-7224C49458BB}">
                  <c15:layout/>
                  <c15:dlblFieldTable>
                    <c15:dlblFTEntry>
                      <c15:txfldGUID>{7DCA9CE4-9ABB-46C5-9A01-9195FF38BDBE}</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CFC-49E4-B30C-4117E4345030}"/>
                </c:ext>
                <c:ext xmlns:c15="http://schemas.microsoft.com/office/drawing/2012/chart" uri="{CE6537A1-D6FC-4f65-9D91-7224C49458BB}">
                  <c15:layout/>
                  <c15:dlblFieldTable>
                    <c15:dlblFTEntry>
                      <c15:txfldGUID>{138A33BC-D7B5-4B3A-A9F1-D0F154B205B8}</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6.8</c:v>
                </c:pt>
                <c:pt idx="16">
                  <c:v>7.6</c:v>
                </c:pt>
                <c:pt idx="24">
                  <c:v>8</c:v>
                </c:pt>
                <c:pt idx="32">
                  <c:v>8.9</c:v>
                </c:pt>
              </c:numCache>
            </c:numRef>
          </c:xVal>
          <c:yVal>
            <c:numRef>
              <c:f>公会計指標分析・財政指標組合せ分析表!$BP$73:$DC$73</c:f>
              <c:numCache>
                <c:formatCode>#,##0.0;"▲ "#,##0.0</c:formatCode>
                <c:ptCount val="40"/>
                <c:pt idx="0">
                  <c:v>100.2</c:v>
                </c:pt>
                <c:pt idx="8">
                  <c:v>103.3</c:v>
                </c:pt>
                <c:pt idx="16">
                  <c:v>87.1</c:v>
                </c:pt>
                <c:pt idx="24">
                  <c:v>98.7</c:v>
                </c:pt>
                <c:pt idx="32">
                  <c:v>108.7</c:v>
                </c:pt>
              </c:numCache>
            </c:numRef>
          </c:yVal>
          <c:smooth val="0"/>
          <c:extLst xmlns:c16r2="http://schemas.microsoft.com/office/drawing/2015/06/chart">
            <c:ext xmlns:c16="http://schemas.microsoft.com/office/drawing/2014/chart" uri="{C3380CC4-5D6E-409C-BE32-E72D297353CC}">
              <c16:uniqueId val="{00000009-FCFC-49E4-B30C-4117E434503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CFC-49E4-B30C-4117E4345030}"/>
                </c:ext>
                <c:ext xmlns:c15="http://schemas.microsoft.com/office/drawing/2012/chart" uri="{CE6537A1-D6FC-4f65-9D91-7224C49458BB}">
                  <c15:layout/>
                  <c15:dlblFieldTable>
                    <c15:dlblFTEntry>
                      <c15:txfldGUID>{522FBD80-83AE-4E8E-8B83-E4DF95C7DB4F}</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CFC-49E4-B30C-4117E4345030}"/>
                </c:ext>
                <c:ext xmlns:c15="http://schemas.microsoft.com/office/drawing/2012/chart" uri="{CE6537A1-D6FC-4f65-9D91-7224C49458BB}">
                  <c15:dlblFieldTable>
                    <c15:dlblFTEntry>
                      <c15:txfldGUID>{B32EEA17-4BED-4DE4-AC88-277A0F24C88D}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CFC-49E4-B30C-4117E4345030}"/>
                </c:ext>
                <c:ext xmlns:c15="http://schemas.microsoft.com/office/drawing/2012/chart" uri="{CE6537A1-D6FC-4f65-9D91-7224C49458BB}">
                  <c15:dlblFieldTable>
                    <c15:dlblFTEntry>
                      <c15:txfldGUID>{0E703259-1579-497E-9EE5-A2883B6DF777}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CFC-49E4-B30C-4117E4345030}"/>
                </c:ext>
                <c:ext xmlns:c15="http://schemas.microsoft.com/office/drawing/2012/chart" uri="{CE6537A1-D6FC-4f65-9D91-7224C49458BB}">
                  <c15:dlblFieldTable>
                    <c15:dlblFTEntry>
                      <c15:txfldGUID>{ED6ACD67-EC20-4641-AF4F-A3E5ACF14679}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CFC-49E4-B30C-4117E4345030}"/>
                </c:ext>
                <c:ext xmlns:c15="http://schemas.microsoft.com/office/drawing/2012/chart" uri="{CE6537A1-D6FC-4f65-9D91-7224C49458BB}">
                  <c15:dlblFieldTable>
                    <c15:dlblFTEntry>
                      <c15:txfldGUID>{DB2D5F31-DB2E-4906-BE95-046A119FFB1A}</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CFC-49E4-B30C-4117E4345030}"/>
                </c:ext>
                <c:ext xmlns:c15="http://schemas.microsoft.com/office/drawing/2012/chart" uri="{CE6537A1-D6FC-4f65-9D91-7224C49458BB}">
                  <c15:layout/>
                  <c15:dlblFieldTable>
                    <c15:dlblFTEntry>
                      <c15:txfldGUID>{9C2C8B3F-5268-4BA2-97DC-63DB76A1C399}</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CFC-49E4-B30C-4117E4345030}"/>
                </c:ext>
                <c:ext xmlns:c15="http://schemas.microsoft.com/office/drawing/2012/chart" uri="{CE6537A1-D6FC-4f65-9D91-7224C49458BB}">
                  <c15:layout/>
                  <c15:dlblFieldTable>
                    <c15:dlblFTEntry>
                      <c15:txfldGUID>{B042DF1B-28AD-4709-A377-95A7A14D75B5}</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CFC-49E4-B30C-4117E4345030}"/>
                </c:ext>
                <c:ext xmlns:c15="http://schemas.microsoft.com/office/drawing/2012/chart" uri="{CE6537A1-D6FC-4f65-9D91-7224C49458BB}">
                  <c15:layout/>
                  <c15:dlblFieldTable>
                    <c15:dlblFTEntry>
                      <c15:txfldGUID>{7F2918FC-E395-430F-BBEC-A02739651E6E}</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CFC-49E4-B30C-4117E4345030}"/>
                </c:ext>
                <c:ext xmlns:c15="http://schemas.microsoft.com/office/drawing/2012/chart" uri="{CE6537A1-D6FC-4f65-9D91-7224C49458BB}">
                  <c15:layout/>
                  <c15:dlblFieldTable>
                    <c15:dlblFTEntry>
                      <c15:txfldGUID>{3909C3C4-F119-48D5-AD9A-51F788A5AA6C}</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8.6999999999999993</c:v>
                </c:pt>
                <c:pt idx="8">
                  <c:v>8.6</c:v>
                </c:pt>
                <c:pt idx="16">
                  <c:v>8.5</c:v>
                </c:pt>
                <c:pt idx="24">
                  <c:v>8.6</c:v>
                </c:pt>
                <c:pt idx="32">
                  <c:v>8.8000000000000007</c:v>
                </c:pt>
              </c:numCache>
            </c:numRef>
          </c:xVal>
          <c:yVal>
            <c:numRef>
              <c:f>公会計指標分析・財政指標組合せ分析表!$BP$77:$DC$77</c:f>
              <c:numCache>
                <c:formatCode>#,##0.0;"▲ "#,##0.0</c:formatCode>
                <c:ptCount val="40"/>
                <c:pt idx="0">
                  <c:v>27</c:v>
                </c:pt>
                <c:pt idx="8">
                  <c:v>25.4</c:v>
                </c:pt>
                <c:pt idx="16">
                  <c:v>23.4</c:v>
                </c:pt>
                <c:pt idx="24">
                  <c:v>7.7</c:v>
                </c:pt>
                <c:pt idx="32">
                  <c:v>3.2</c:v>
                </c:pt>
              </c:numCache>
            </c:numRef>
          </c:yVal>
          <c:smooth val="0"/>
          <c:extLst xmlns:c16r2="http://schemas.microsoft.com/office/drawing/2015/06/chart">
            <c:ext xmlns:c16="http://schemas.microsoft.com/office/drawing/2014/chart" uri="{C3380CC4-5D6E-409C-BE32-E72D297353CC}">
              <c16:uniqueId val="{00000013-FCFC-49E4-B30C-4117E4345030}"/>
            </c:ext>
          </c:extLst>
        </c:ser>
        <c:dLbls>
          <c:showLegendKey val="0"/>
          <c:showVal val="1"/>
          <c:showCatName val="0"/>
          <c:showSerName val="0"/>
          <c:showPercent val="0"/>
          <c:showBubbleSize val="0"/>
        </c:dLbls>
        <c:axId val="510973472"/>
        <c:axId val="510977000"/>
      </c:scatterChart>
      <c:valAx>
        <c:axId val="510973472"/>
        <c:scaling>
          <c:orientation val="minMax"/>
          <c:max val="9.1"/>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0977000"/>
        <c:crosses val="autoZero"/>
        <c:crossBetween val="midCat"/>
      </c:valAx>
      <c:valAx>
        <c:axId val="510977000"/>
        <c:scaling>
          <c:orientation val="minMax"/>
          <c:max val="13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0973472"/>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奈良県吉野町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一般会計が負担すべき元利償還金について、大型の地方債発行を抑制してきたため平成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年度までは減少を続けてきた。しかし、平成</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年度以降に借入れた多額の地方債の償還により令和元年度は増加となった。</a:t>
          </a:r>
          <a:endParaRPr lang="ja-JP" altLang="ja-JP" sz="1000">
            <a:effectLst/>
          </a:endParaRPr>
        </a:p>
        <a:p>
          <a:r>
            <a:rPr kumimoji="1" lang="ja-JP" altLang="ja-JP" sz="1000">
              <a:solidFill>
                <a:schemeClr val="dk1"/>
              </a:solidFill>
              <a:effectLst/>
              <a:latin typeface="+mn-lt"/>
              <a:ea typeface="+mn-ea"/>
              <a:cs typeface="+mn-cs"/>
            </a:rPr>
            <a:t>公営企業債の元利償還金に対する繰入金は、吉野山簡易水道統合整備事業で借入れた地方債の償還開始により増加となった。</a:t>
          </a:r>
          <a:endParaRPr lang="ja-JP" altLang="ja-JP" sz="1000">
            <a:effectLst/>
          </a:endParaRPr>
        </a:p>
        <a:p>
          <a:r>
            <a:rPr kumimoji="1" lang="ja-JP" altLang="ja-JP" sz="1000">
              <a:solidFill>
                <a:schemeClr val="dk1"/>
              </a:solidFill>
              <a:effectLst/>
              <a:latin typeface="+mn-lt"/>
              <a:ea typeface="+mn-ea"/>
              <a:cs typeface="+mn-cs"/>
            </a:rPr>
            <a:t>組合等が起こした地方債の元利償還金に対する負担金等の額については、ほぼ横ばいとなっている。</a:t>
          </a:r>
          <a:endParaRPr lang="ja-JP" altLang="ja-JP" sz="1000">
            <a:effectLst/>
          </a:endParaRPr>
        </a:p>
        <a:p>
          <a:r>
            <a:rPr kumimoji="1" lang="ja-JP" altLang="ja-JP" sz="1000">
              <a:solidFill>
                <a:schemeClr val="dk1"/>
              </a:solidFill>
              <a:effectLst/>
              <a:latin typeface="+mn-lt"/>
              <a:ea typeface="+mn-ea"/>
              <a:cs typeface="+mn-cs"/>
            </a:rPr>
            <a:t>算入公債費等は元利償還金の額が増加することに伴い増加した。</a:t>
          </a:r>
          <a:endParaRPr lang="ja-JP" altLang="ja-JP" sz="1000">
            <a:effectLst/>
          </a:endParaRPr>
        </a:p>
        <a:p>
          <a:r>
            <a:rPr kumimoji="1" lang="ja-JP" altLang="ja-JP" sz="1000">
              <a:solidFill>
                <a:schemeClr val="dk1"/>
              </a:solidFill>
              <a:effectLst/>
              <a:latin typeface="+mn-lt"/>
              <a:ea typeface="+mn-ea"/>
              <a:cs typeface="+mn-cs"/>
            </a:rPr>
            <a:t>本町の公債費は、一般会計が負担すべき元利償還金に対し、約</a:t>
          </a:r>
          <a:r>
            <a:rPr kumimoji="1" lang="en-US" altLang="ja-JP" sz="1000">
              <a:solidFill>
                <a:schemeClr val="dk1"/>
              </a:solidFill>
              <a:effectLst/>
              <a:latin typeface="+mn-lt"/>
              <a:ea typeface="+mn-ea"/>
              <a:cs typeface="+mn-cs"/>
            </a:rPr>
            <a:t>83.0</a:t>
          </a:r>
          <a:r>
            <a:rPr kumimoji="1" lang="ja-JP" altLang="ja-JP" sz="1000">
              <a:solidFill>
                <a:schemeClr val="dk1"/>
              </a:solidFill>
              <a:effectLst/>
              <a:latin typeface="+mn-lt"/>
              <a:ea typeface="+mn-ea"/>
              <a:cs typeface="+mn-cs"/>
            </a:rPr>
            <a:t>％が交付税算入されており、令和元年度末地方債残高の約</a:t>
          </a:r>
          <a:r>
            <a:rPr kumimoji="1" lang="en-US" altLang="ja-JP" sz="1000">
              <a:solidFill>
                <a:schemeClr val="dk1"/>
              </a:solidFill>
              <a:effectLst/>
              <a:latin typeface="+mn-lt"/>
              <a:ea typeface="+mn-ea"/>
              <a:cs typeface="+mn-cs"/>
            </a:rPr>
            <a:t>89.1</a:t>
          </a:r>
          <a:r>
            <a:rPr kumimoji="1" lang="ja-JP" altLang="ja-JP" sz="1000">
              <a:solidFill>
                <a:schemeClr val="dk1"/>
              </a:solidFill>
              <a:effectLst/>
              <a:latin typeface="+mn-lt"/>
              <a:ea typeface="+mn-ea"/>
              <a:cs typeface="+mn-cs"/>
            </a:rPr>
            <a:t>％が交付税算入率の高い臨時財政対策債・過疎対策事業債・辺地対策事業債である。</a:t>
          </a:r>
          <a:endParaRPr lang="ja-JP" altLang="ja-JP" sz="10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奈良県吉野町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将来負担額のうち一般会計等に係る地方債の現在高は、ほぼ横ばいとなっている。公営企業債等繰入見込額は、水道事業、下水道事業及び農業集落排水事業の全てが減となったため、減少している。</a:t>
          </a:r>
          <a:endParaRPr lang="ja-JP" altLang="ja-JP" sz="1400">
            <a:effectLst/>
          </a:endParaRPr>
        </a:p>
        <a:p>
          <a:r>
            <a:rPr kumimoji="1" lang="ja-JP" altLang="ja-JP" sz="1100">
              <a:solidFill>
                <a:schemeClr val="dk1"/>
              </a:solidFill>
              <a:effectLst/>
              <a:latin typeface="+mn-lt"/>
              <a:ea typeface="+mn-ea"/>
              <a:cs typeface="+mn-cs"/>
            </a:rPr>
            <a:t>組合等負担等見込額については、組合等の全てが減となったため、減少している。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充当可能財源等のうち充当可能基金は、平成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年度まで基金の積み立てを積極的に行ってきたことから増加していたが、令和元年度はワールドマスターズゲームズ</a:t>
          </a:r>
          <a:r>
            <a:rPr kumimoji="1" lang="en-US" altLang="ja-JP" sz="1100">
              <a:solidFill>
                <a:schemeClr val="dk1"/>
              </a:solidFill>
              <a:effectLst/>
              <a:latin typeface="+mn-lt"/>
              <a:ea typeface="+mn-ea"/>
              <a:cs typeface="+mn-cs"/>
            </a:rPr>
            <a:t>2021</a:t>
          </a:r>
          <a:r>
            <a:rPr kumimoji="1" lang="ja-JP" altLang="ja-JP" sz="1100">
              <a:solidFill>
                <a:schemeClr val="dk1"/>
              </a:solidFill>
              <a:effectLst/>
              <a:latin typeface="+mn-lt"/>
              <a:ea typeface="+mn-ea"/>
              <a:cs typeface="+mn-cs"/>
            </a:rPr>
            <a:t>関西のカヌー大会開催に伴う事業、運動公園施設改修事業や小中一貫教育校建設事業等の事業の増加により、基金の取崩しを行ったため減少している。</a:t>
          </a:r>
          <a:endParaRPr lang="ja-JP" altLang="ja-JP" sz="1400">
            <a:effectLst/>
          </a:endParaRPr>
        </a:p>
        <a:p>
          <a:r>
            <a:rPr kumimoji="1" lang="ja-JP" altLang="ja-JP" sz="1100">
              <a:solidFill>
                <a:schemeClr val="dk1"/>
              </a:solidFill>
              <a:effectLst/>
              <a:latin typeface="+mn-lt"/>
              <a:ea typeface="+mn-ea"/>
              <a:cs typeface="+mn-cs"/>
            </a:rPr>
            <a:t>今後は、事業の見直しを更に進めるとともに、全ての事業の優先度を厳しく点検し、優先度の低い事業については計画的に廃止・縮小を進め、過度な地方債の発行を抑制し、基金等財源の確保に努める。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奈良県吉野町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年度末では全基金の合計額は</a:t>
          </a:r>
          <a:r>
            <a:rPr kumimoji="1" lang="en-US" altLang="ja-JP" sz="1100">
              <a:solidFill>
                <a:schemeClr val="dk1"/>
              </a:solidFill>
              <a:effectLst/>
              <a:latin typeface="+mn-lt"/>
              <a:ea typeface="+mn-ea"/>
              <a:cs typeface="+mn-cs"/>
            </a:rPr>
            <a:t>1,500</a:t>
          </a:r>
          <a:r>
            <a:rPr kumimoji="1" lang="ja-JP" altLang="ja-JP" sz="1100">
              <a:solidFill>
                <a:schemeClr val="dk1"/>
              </a:solidFill>
              <a:effectLst/>
              <a:latin typeface="+mn-lt"/>
              <a:ea typeface="+mn-ea"/>
              <a:cs typeface="+mn-cs"/>
            </a:rPr>
            <a:t>百万円であったが、令和元年度は運動公園施設改修事業や小中一貫教育校建設事業等の各事業の財源確保のため</a:t>
          </a:r>
          <a:r>
            <a:rPr kumimoji="1" lang="en-US" altLang="ja-JP" sz="1100">
              <a:solidFill>
                <a:schemeClr val="dk1"/>
              </a:solidFill>
              <a:effectLst/>
              <a:latin typeface="+mn-lt"/>
              <a:ea typeface="+mn-ea"/>
              <a:cs typeface="+mn-cs"/>
            </a:rPr>
            <a:t>1,014</a:t>
          </a:r>
          <a:r>
            <a:rPr kumimoji="1" lang="ja-JP" altLang="ja-JP" sz="1100">
              <a:solidFill>
                <a:schemeClr val="dk1"/>
              </a:solidFill>
              <a:effectLst/>
              <a:latin typeface="+mn-lt"/>
              <a:ea typeface="+mn-ea"/>
              <a:cs typeface="+mn-cs"/>
            </a:rPr>
            <a:t>百万円まで減少した。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今後は、災害の発生などによる支出の増加や景気低迷等による収入の減少などに備え、基金の確保に努める。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当町には、長寿社会に備えて在宅福祉の向上や健康づくり等のため、各種民間団体等が行う先導的事業に対する助成等の経費に充てるための地域福祉基金や、世界遺産を有する吉野町に存在する歴史的な資産や景観、資源の継承、発展等を願う人々による寄付金を財源とした世界遺産・吉野ふるさとづくり基金等、</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つの特定目的基金がある。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世界遺産吉野ふるさとづくり基金については、鳥獣害対策に伴う防護柵の設置補助やこども園の木質化、世界遺産登録</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周年記念事業開催等の目的に応じた事業に充当するため取り崩しを行ったが、ふるさと納税の増加により</a:t>
          </a:r>
          <a:r>
            <a:rPr kumimoji="1" lang="en-US" altLang="ja-JP" sz="1100">
              <a:solidFill>
                <a:schemeClr val="dk1"/>
              </a:solidFill>
              <a:effectLst/>
              <a:latin typeface="+mn-lt"/>
              <a:ea typeface="+mn-ea"/>
              <a:cs typeface="+mn-cs"/>
            </a:rPr>
            <a:t>143</a:t>
          </a:r>
          <a:r>
            <a:rPr kumimoji="1" lang="ja-JP" altLang="ja-JP" sz="1100">
              <a:solidFill>
                <a:schemeClr val="dk1"/>
              </a:solidFill>
              <a:effectLst/>
              <a:latin typeface="+mn-lt"/>
              <a:ea typeface="+mn-ea"/>
              <a:cs typeface="+mn-cs"/>
            </a:rPr>
            <a:t>百万円まで増加した。</a:t>
          </a:r>
          <a:endParaRPr lang="ja-JP" altLang="ja-JP" sz="1400">
            <a:effectLst/>
          </a:endParaRPr>
        </a:p>
        <a:p>
          <a:r>
            <a:rPr kumimoji="1" lang="ja-JP" altLang="ja-JP" sz="1100">
              <a:solidFill>
                <a:schemeClr val="dk1"/>
              </a:solidFill>
              <a:effectLst/>
              <a:latin typeface="+mn-lt"/>
              <a:ea typeface="+mn-ea"/>
              <a:cs typeface="+mn-cs"/>
            </a:rPr>
            <a:t>　また、地域福祉基金については、国民健康保険特別会計への繰出金や社会福祉協議会への運営補助金等に充当するため取り崩しを行ったことから減少となった。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今後も多額な支出が予想される事業については、必要に応じて基金の積み立てを行っていく。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年度末では基金は</a:t>
          </a:r>
          <a:r>
            <a:rPr kumimoji="1" lang="en-US" altLang="ja-JP" sz="1100">
              <a:solidFill>
                <a:schemeClr val="dk1"/>
              </a:solidFill>
              <a:effectLst/>
              <a:latin typeface="+mn-lt"/>
              <a:ea typeface="+mn-ea"/>
              <a:cs typeface="+mn-cs"/>
            </a:rPr>
            <a:t>812</a:t>
          </a:r>
          <a:r>
            <a:rPr kumimoji="1" lang="ja-JP" altLang="ja-JP" sz="1100">
              <a:solidFill>
                <a:schemeClr val="dk1"/>
              </a:solidFill>
              <a:effectLst/>
              <a:latin typeface="+mn-lt"/>
              <a:ea typeface="+mn-ea"/>
              <a:cs typeface="+mn-cs"/>
            </a:rPr>
            <a:t>百万円であったが、令和元年度は運動公園施設拐取事業や小中一貫教育校建設事業等の各事業の財源確保のため</a:t>
          </a:r>
          <a:r>
            <a:rPr kumimoji="1" lang="en-US" altLang="ja-JP" sz="1100">
              <a:solidFill>
                <a:schemeClr val="dk1"/>
              </a:solidFill>
              <a:effectLst/>
              <a:latin typeface="+mn-lt"/>
              <a:ea typeface="+mn-ea"/>
              <a:cs typeface="+mn-cs"/>
            </a:rPr>
            <a:t>484</a:t>
          </a:r>
          <a:r>
            <a:rPr kumimoji="1" lang="ja-JP" altLang="ja-JP" sz="1100">
              <a:solidFill>
                <a:schemeClr val="dk1"/>
              </a:solidFill>
              <a:effectLst/>
              <a:latin typeface="+mn-lt"/>
              <a:ea typeface="+mn-ea"/>
              <a:cs typeface="+mn-cs"/>
            </a:rPr>
            <a:t>百万円まで減少した。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吉野町財政運営基本方針で標準財政規模の</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492</a:t>
          </a:r>
          <a:r>
            <a:rPr kumimoji="1" lang="ja-JP" altLang="ja-JP" sz="1100">
              <a:solidFill>
                <a:schemeClr val="dk1"/>
              </a:solidFill>
              <a:effectLst/>
              <a:latin typeface="+mn-lt"/>
              <a:ea typeface="+mn-ea"/>
              <a:cs typeface="+mn-cs"/>
            </a:rPr>
            <a:t>百万円）を下回らないようにすることとしているが、今後、関西ワールドマスターズゲームズ事業や小中一貫教育校建設事業等事業費の増加により、減少していく見込みであることから、臨時的な支出に対応できるよう適切に基金の維持及び管理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翌年度以降の償還に充当するため、</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百万円積み立てたが、平成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年度に借入れた南奈良総合医療センターの医療機器等の整備や吉野山簡易水道統合整備に係る地方債の元金償還が始まったことなどから公債費が増加したため、</a:t>
          </a:r>
          <a:r>
            <a:rPr kumimoji="1" lang="en-US" altLang="ja-JP" sz="1100">
              <a:solidFill>
                <a:schemeClr val="dk1"/>
              </a:solidFill>
              <a:effectLst/>
              <a:latin typeface="+mn-lt"/>
              <a:ea typeface="+mn-ea"/>
              <a:cs typeface="+mn-cs"/>
            </a:rPr>
            <a:t>64</a:t>
          </a:r>
          <a:r>
            <a:rPr kumimoji="1" lang="ja-JP" altLang="ja-JP" sz="1100">
              <a:solidFill>
                <a:schemeClr val="dk1"/>
              </a:solidFill>
              <a:effectLst/>
              <a:latin typeface="+mn-lt"/>
              <a:ea typeface="+mn-ea"/>
              <a:cs typeface="+mn-cs"/>
            </a:rPr>
            <a:t>百万円取り崩し、財源を確保した。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今後も地方債の借り入れを行っていく予定であることから、適切に積み立てを行っていく。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奈良県吉野町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6,868
6,794
95.65
6,315,453
5,980,490
289,629
3,285,703
5,807,942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xmlns=""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有形固定資産減価償却率は類似団体内平均値と比較すると高く、前年より</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％増加している。保有している固定資産のうち公民館・学校・一般廃棄物処理施設以外はいずれも高く、維持管理費用も増加していくことが予想される。</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人口減少に合わせた</a:t>
          </a:r>
          <a:r>
            <a:rPr kumimoji="1" lang="ja-JP" altLang="en-US" sz="1100">
              <a:latin typeface="ＭＳ Ｐゴシック" panose="020B0600070205080204" pitchFamily="50" charset="-128"/>
              <a:ea typeface="ＭＳ Ｐゴシック" panose="020B0600070205080204" pitchFamily="50" charset="-128"/>
            </a:rPr>
            <a:t>公共施設の統廃合や削減による資産更新費用の削減に努めるほか、計画的な老朽化対策に取り組む必要がある。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xmlns=""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xmlns=""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xmlns="" id="{00000000-0008-0000-00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xmlns="" id="{00000000-0008-0000-00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xmlns="" id="{00000000-0008-0000-00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xmlns="" id="{00000000-0008-0000-00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xmlns="" id="{00000000-0008-0000-00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xmlns="" id="{00000000-0008-0000-00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xmlns="" id="{00000000-0008-0000-00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xmlns="" id="{00000000-0008-0000-00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xmlns="" id="{00000000-0008-0000-00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xmlns="" id="{00000000-0008-0000-00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xmlns="" id="{00000000-0008-0000-00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xmlns="" id="{00000000-0008-0000-00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xmlns="" id="{00000000-0008-0000-00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xmlns="" id="{00000000-0008-0000-00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xmlns="" id="{00000000-0008-0000-00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xmlns="" id="{00000000-0008-0000-00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53794</xdr:rowOff>
    </xdr:from>
    <xdr:to>
      <xdr:col>23</xdr:col>
      <xdr:colOff>85090</xdr:colOff>
      <xdr:row>34</xdr:row>
      <xdr:rowOff>91712</xdr:rowOff>
    </xdr:to>
    <xdr:cxnSp macro="">
      <xdr:nvCxnSpPr>
        <xdr:cNvPr id="67" name="直線コネクタ 66">
          <a:extLst>
            <a:ext uri="{FF2B5EF4-FFF2-40B4-BE49-F238E27FC236}">
              <a16:creationId xmlns:a16="http://schemas.microsoft.com/office/drawing/2014/main" xmlns="" id="{00000000-0008-0000-0000-000043000000}"/>
            </a:ext>
          </a:extLst>
        </xdr:cNvPr>
        <xdr:cNvCxnSpPr/>
      </xdr:nvCxnSpPr>
      <xdr:spPr>
        <a:xfrm flipV="1">
          <a:off x="4760595" y="5283019"/>
          <a:ext cx="1270" cy="140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a:extLst>
            <a:ext uri="{FF2B5EF4-FFF2-40B4-BE49-F238E27FC236}">
              <a16:creationId xmlns:a16="http://schemas.microsoft.com/office/drawing/2014/main" xmlns="" id="{00000000-0008-0000-0000-000044000000}"/>
            </a:ext>
          </a:extLst>
        </xdr:cNvPr>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a:extLst>
            <a:ext uri="{FF2B5EF4-FFF2-40B4-BE49-F238E27FC236}">
              <a16:creationId xmlns:a16="http://schemas.microsoft.com/office/drawing/2014/main" xmlns="" id="{00000000-0008-0000-0000-000045000000}"/>
            </a:ext>
          </a:extLst>
        </xdr:cNvPr>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471</xdr:rowOff>
    </xdr:from>
    <xdr:ext cx="405111" cy="259045"/>
    <xdr:sp macro="" textlink="">
      <xdr:nvSpPr>
        <xdr:cNvPr id="70" name="有形固定資産減価償却率最大値テキスト">
          <a:extLst>
            <a:ext uri="{FF2B5EF4-FFF2-40B4-BE49-F238E27FC236}">
              <a16:creationId xmlns:a16="http://schemas.microsoft.com/office/drawing/2014/main" xmlns="" id="{00000000-0008-0000-0000-000046000000}"/>
            </a:ext>
          </a:extLst>
        </xdr:cNvPr>
        <xdr:cNvSpPr txBox="1"/>
      </xdr:nvSpPr>
      <xdr:spPr>
        <a:xfrm>
          <a:off x="4813300" y="505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53794</xdr:rowOff>
    </xdr:from>
    <xdr:to>
      <xdr:col>23</xdr:col>
      <xdr:colOff>174625</xdr:colOff>
      <xdr:row>26</xdr:row>
      <xdr:rowOff>53794</xdr:rowOff>
    </xdr:to>
    <xdr:cxnSp macro="">
      <xdr:nvCxnSpPr>
        <xdr:cNvPr id="71" name="直線コネクタ 70">
          <a:extLst>
            <a:ext uri="{FF2B5EF4-FFF2-40B4-BE49-F238E27FC236}">
              <a16:creationId xmlns:a16="http://schemas.microsoft.com/office/drawing/2014/main" xmlns="" id="{00000000-0008-0000-0000-000047000000}"/>
            </a:ext>
          </a:extLst>
        </xdr:cNvPr>
        <xdr:cNvCxnSpPr/>
      </xdr:nvCxnSpPr>
      <xdr:spPr>
        <a:xfrm>
          <a:off x="4673600" y="528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72" name="有形固定資産減価償却率平均値テキスト">
          <a:extLst>
            <a:ext uri="{FF2B5EF4-FFF2-40B4-BE49-F238E27FC236}">
              <a16:creationId xmlns:a16="http://schemas.microsoft.com/office/drawing/2014/main" xmlns="" id="{00000000-0008-0000-0000-000048000000}"/>
            </a:ext>
          </a:extLst>
        </xdr:cNvPr>
        <xdr:cNvSpPr txBox="1"/>
      </xdr:nvSpPr>
      <xdr:spPr>
        <a:xfrm>
          <a:off x="4813300" y="5774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a:extLst>
            <a:ext uri="{FF2B5EF4-FFF2-40B4-BE49-F238E27FC236}">
              <a16:creationId xmlns:a16="http://schemas.microsoft.com/office/drawing/2014/main" xmlns="" id="{00000000-0008-0000-0000-000049000000}"/>
            </a:ext>
          </a:extLst>
        </xdr:cNvPr>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17326</xdr:rowOff>
    </xdr:from>
    <xdr:to>
      <xdr:col>19</xdr:col>
      <xdr:colOff>187325</xdr:colOff>
      <xdr:row>30</xdr:row>
      <xdr:rowOff>118926</xdr:rowOff>
    </xdr:to>
    <xdr:sp macro="" textlink="">
      <xdr:nvSpPr>
        <xdr:cNvPr id="74" name="フローチャート: 判断 73">
          <a:extLst>
            <a:ext uri="{FF2B5EF4-FFF2-40B4-BE49-F238E27FC236}">
              <a16:creationId xmlns:a16="http://schemas.microsoft.com/office/drawing/2014/main" xmlns="" id="{00000000-0008-0000-0000-00004A000000}"/>
            </a:ext>
          </a:extLst>
        </xdr:cNvPr>
        <xdr:cNvSpPr/>
      </xdr:nvSpPr>
      <xdr:spPr>
        <a:xfrm>
          <a:off x="4000500" y="593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59236</xdr:rowOff>
    </xdr:from>
    <xdr:to>
      <xdr:col>15</xdr:col>
      <xdr:colOff>187325</xdr:colOff>
      <xdr:row>29</xdr:row>
      <xdr:rowOff>160836</xdr:rowOff>
    </xdr:to>
    <xdr:sp macro="" textlink="">
      <xdr:nvSpPr>
        <xdr:cNvPr id="75" name="フローチャート: 判断 74">
          <a:extLst>
            <a:ext uri="{FF2B5EF4-FFF2-40B4-BE49-F238E27FC236}">
              <a16:creationId xmlns:a16="http://schemas.microsoft.com/office/drawing/2014/main" xmlns="" id="{00000000-0008-0000-0000-00004B000000}"/>
            </a:ext>
          </a:extLst>
        </xdr:cNvPr>
        <xdr:cNvSpPr/>
      </xdr:nvSpPr>
      <xdr:spPr>
        <a:xfrm>
          <a:off x="32385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43815</xdr:rowOff>
    </xdr:from>
    <xdr:to>
      <xdr:col>11</xdr:col>
      <xdr:colOff>187325</xdr:colOff>
      <xdr:row>29</xdr:row>
      <xdr:rowOff>145415</xdr:rowOff>
    </xdr:to>
    <xdr:sp macro="" textlink="">
      <xdr:nvSpPr>
        <xdr:cNvPr id="76" name="フローチャート: 判断 75">
          <a:extLst>
            <a:ext uri="{FF2B5EF4-FFF2-40B4-BE49-F238E27FC236}">
              <a16:creationId xmlns:a16="http://schemas.microsoft.com/office/drawing/2014/main" xmlns="" id="{00000000-0008-0000-0000-00004C000000}"/>
            </a:ext>
          </a:extLst>
        </xdr:cNvPr>
        <xdr:cNvSpPr/>
      </xdr:nvSpPr>
      <xdr:spPr>
        <a:xfrm>
          <a:off x="2476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169001</xdr:rowOff>
    </xdr:from>
    <xdr:to>
      <xdr:col>7</xdr:col>
      <xdr:colOff>187325</xdr:colOff>
      <xdr:row>29</xdr:row>
      <xdr:rowOff>99151</xdr:rowOff>
    </xdr:to>
    <xdr:sp macro="" textlink="">
      <xdr:nvSpPr>
        <xdr:cNvPr id="77" name="フローチャート: 判断 76">
          <a:extLst>
            <a:ext uri="{FF2B5EF4-FFF2-40B4-BE49-F238E27FC236}">
              <a16:creationId xmlns:a16="http://schemas.microsoft.com/office/drawing/2014/main" xmlns="" id="{00000000-0008-0000-0000-00004D000000}"/>
            </a:ext>
          </a:extLst>
        </xdr:cNvPr>
        <xdr:cNvSpPr/>
      </xdr:nvSpPr>
      <xdr:spPr>
        <a:xfrm>
          <a:off x="1714500" y="574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xmlns=""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xmlns=""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63047</xdr:rowOff>
    </xdr:from>
    <xdr:to>
      <xdr:col>23</xdr:col>
      <xdr:colOff>136525</xdr:colOff>
      <xdr:row>32</xdr:row>
      <xdr:rowOff>164647</xdr:rowOff>
    </xdr:to>
    <xdr:sp macro="" textlink="">
      <xdr:nvSpPr>
        <xdr:cNvPr id="83" name="楕円 82">
          <a:extLst>
            <a:ext uri="{FF2B5EF4-FFF2-40B4-BE49-F238E27FC236}">
              <a16:creationId xmlns:a16="http://schemas.microsoft.com/office/drawing/2014/main" xmlns="" id="{00000000-0008-0000-0000-000053000000}"/>
            </a:ext>
          </a:extLst>
        </xdr:cNvPr>
        <xdr:cNvSpPr/>
      </xdr:nvSpPr>
      <xdr:spPr>
        <a:xfrm>
          <a:off x="4711700" y="632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41474</xdr:rowOff>
    </xdr:from>
    <xdr:ext cx="405111" cy="259045"/>
    <xdr:sp macro="" textlink="">
      <xdr:nvSpPr>
        <xdr:cNvPr id="84" name="有形固定資産減価償却率該当値テキスト">
          <a:extLst>
            <a:ext uri="{FF2B5EF4-FFF2-40B4-BE49-F238E27FC236}">
              <a16:creationId xmlns:a16="http://schemas.microsoft.com/office/drawing/2014/main" xmlns="" id="{00000000-0008-0000-0000-000054000000}"/>
            </a:ext>
          </a:extLst>
        </xdr:cNvPr>
        <xdr:cNvSpPr txBox="1"/>
      </xdr:nvSpPr>
      <xdr:spPr>
        <a:xfrm>
          <a:off x="4813300"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16782</xdr:rowOff>
    </xdr:from>
    <xdr:to>
      <xdr:col>19</xdr:col>
      <xdr:colOff>187325</xdr:colOff>
      <xdr:row>32</xdr:row>
      <xdr:rowOff>118382</xdr:rowOff>
    </xdr:to>
    <xdr:sp macro="" textlink="">
      <xdr:nvSpPr>
        <xdr:cNvPr id="85" name="楕円 84">
          <a:extLst>
            <a:ext uri="{FF2B5EF4-FFF2-40B4-BE49-F238E27FC236}">
              <a16:creationId xmlns:a16="http://schemas.microsoft.com/office/drawing/2014/main" xmlns="" id="{00000000-0008-0000-0000-000055000000}"/>
            </a:ext>
          </a:extLst>
        </xdr:cNvPr>
        <xdr:cNvSpPr/>
      </xdr:nvSpPr>
      <xdr:spPr>
        <a:xfrm>
          <a:off x="4000500" y="627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67582</xdr:rowOff>
    </xdr:from>
    <xdr:to>
      <xdr:col>23</xdr:col>
      <xdr:colOff>85725</xdr:colOff>
      <xdr:row>32</xdr:row>
      <xdr:rowOff>113847</xdr:rowOff>
    </xdr:to>
    <xdr:cxnSp macro="">
      <xdr:nvCxnSpPr>
        <xdr:cNvPr id="86" name="直線コネクタ 85">
          <a:extLst>
            <a:ext uri="{FF2B5EF4-FFF2-40B4-BE49-F238E27FC236}">
              <a16:creationId xmlns:a16="http://schemas.microsoft.com/office/drawing/2014/main" xmlns="" id="{00000000-0008-0000-0000-000056000000}"/>
            </a:ext>
          </a:extLst>
        </xdr:cNvPr>
        <xdr:cNvCxnSpPr/>
      </xdr:nvCxnSpPr>
      <xdr:spPr>
        <a:xfrm>
          <a:off x="4051300" y="6325507"/>
          <a:ext cx="7112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163558</xdr:rowOff>
    </xdr:from>
    <xdr:to>
      <xdr:col>15</xdr:col>
      <xdr:colOff>187325</xdr:colOff>
      <xdr:row>32</xdr:row>
      <xdr:rowOff>93708</xdr:rowOff>
    </xdr:to>
    <xdr:sp macro="" textlink="">
      <xdr:nvSpPr>
        <xdr:cNvPr id="87" name="楕円 86">
          <a:extLst>
            <a:ext uri="{FF2B5EF4-FFF2-40B4-BE49-F238E27FC236}">
              <a16:creationId xmlns:a16="http://schemas.microsoft.com/office/drawing/2014/main" xmlns="" id="{00000000-0008-0000-0000-000057000000}"/>
            </a:ext>
          </a:extLst>
        </xdr:cNvPr>
        <xdr:cNvSpPr/>
      </xdr:nvSpPr>
      <xdr:spPr>
        <a:xfrm>
          <a:off x="3238500" y="625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42908</xdr:rowOff>
    </xdr:from>
    <xdr:to>
      <xdr:col>19</xdr:col>
      <xdr:colOff>136525</xdr:colOff>
      <xdr:row>32</xdr:row>
      <xdr:rowOff>67582</xdr:rowOff>
    </xdr:to>
    <xdr:cxnSp macro="">
      <xdr:nvCxnSpPr>
        <xdr:cNvPr id="88" name="直線コネクタ 87">
          <a:extLst>
            <a:ext uri="{FF2B5EF4-FFF2-40B4-BE49-F238E27FC236}">
              <a16:creationId xmlns:a16="http://schemas.microsoft.com/office/drawing/2014/main" xmlns="" id="{00000000-0008-0000-0000-000058000000}"/>
            </a:ext>
          </a:extLst>
        </xdr:cNvPr>
        <xdr:cNvCxnSpPr/>
      </xdr:nvCxnSpPr>
      <xdr:spPr>
        <a:xfrm>
          <a:off x="3289300" y="6300833"/>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141968</xdr:rowOff>
    </xdr:from>
    <xdr:to>
      <xdr:col>11</xdr:col>
      <xdr:colOff>187325</xdr:colOff>
      <xdr:row>32</xdr:row>
      <xdr:rowOff>72118</xdr:rowOff>
    </xdr:to>
    <xdr:sp macro="" textlink="">
      <xdr:nvSpPr>
        <xdr:cNvPr id="89" name="楕円 88">
          <a:extLst>
            <a:ext uri="{FF2B5EF4-FFF2-40B4-BE49-F238E27FC236}">
              <a16:creationId xmlns:a16="http://schemas.microsoft.com/office/drawing/2014/main" xmlns="" id="{00000000-0008-0000-0000-000059000000}"/>
            </a:ext>
          </a:extLst>
        </xdr:cNvPr>
        <xdr:cNvSpPr/>
      </xdr:nvSpPr>
      <xdr:spPr>
        <a:xfrm>
          <a:off x="2476500" y="622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21318</xdr:rowOff>
    </xdr:from>
    <xdr:to>
      <xdr:col>15</xdr:col>
      <xdr:colOff>136525</xdr:colOff>
      <xdr:row>32</xdr:row>
      <xdr:rowOff>42908</xdr:rowOff>
    </xdr:to>
    <xdr:cxnSp macro="">
      <xdr:nvCxnSpPr>
        <xdr:cNvPr id="90" name="直線コネクタ 89">
          <a:extLst>
            <a:ext uri="{FF2B5EF4-FFF2-40B4-BE49-F238E27FC236}">
              <a16:creationId xmlns:a16="http://schemas.microsoft.com/office/drawing/2014/main" xmlns="" id="{00000000-0008-0000-0000-00005A000000}"/>
            </a:ext>
          </a:extLst>
        </xdr:cNvPr>
        <xdr:cNvCxnSpPr/>
      </xdr:nvCxnSpPr>
      <xdr:spPr>
        <a:xfrm>
          <a:off x="2527300" y="627924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98788</xdr:rowOff>
    </xdr:from>
    <xdr:to>
      <xdr:col>7</xdr:col>
      <xdr:colOff>187325</xdr:colOff>
      <xdr:row>32</xdr:row>
      <xdr:rowOff>28938</xdr:rowOff>
    </xdr:to>
    <xdr:sp macro="" textlink="">
      <xdr:nvSpPr>
        <xdr:cNvPr id="91" name="楕円 90">
          <a:extLst>
            <a:ext uri="{FF2B5EF4-FFF2-40B4-BE49-F238E27FC236}">
              <a16:creationId xmlns:a16="http://schemas.microsoft.com/office/drawing/2014/main" xmlns="" id="{00000000-0008-0000-0000-00005B000000}"/>
            </a:ext>
          </a:extLst>
        </xdr:cNvPr>
        <xdr:cNvSpPr/>
      </xdr:nvSpPr>
      <xdr:spPr>
        <a:xfrm>
          <a:off x="1714500" y="618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149588</xdr:rowOff>
    </xdr:from>
    <xdr:to>
      <xdr:col>11</xdr:col>
      <xdr:colOff>136525</xdr:colOff>
      <xdr:row>32</xdr:row>
      <xdr:rowOff>21318</xdr:rowOff>
    </xdr:to>
    <xdr:cxnSp macro="">
      <xdr:nvCxnSpPr>
        <xdr:cNvPr id="92" name="直線コネクタ 91">
          <a:extLst>
            <a:ext uri="{FF2B5EF4-FFF2-40B4-BE49-F238E27FC236}">
              <a16:creationId xmlns:a16="http://schemas.microsoft.com/office/drawing/2014/main" xmlns="" id="{00000000-0008-0000-0000-00005C000000}"/>
            </a:ext>
          </a:extLst>
        </xdr:cNvPr>
        <xdr:cNvCxnSpPr/>
      </xdr:nvCxnSpPr>
      <xdr:spPr>
        <a:xfrm>
          <a:off x="1765300" y="623606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135453</xdr:rowOff>
    </xdr:from>
    <xdr:ext cx="405111" cy="259045"/>
    <xdr:sp macro="" textlink="">
      <xdr:nvSpPr>
        <xdr:cNvPr id="93" name="n_1aveValue有形固定資産減価償却率">
          <a:extLst>
            <a:ext uri="{FF2B5EF4-FFF2-40B4-BE49-F238E27FC236}">
              <a16:creationId xmlns:a16="http://schemas.microsoft.com/office/drawing/2014/main" xmlns="" id="{00000000-0008-0000-0000-00005D000000}"/>
            </a:ext>
          </a:extLst>
        </xdr:cNvPr>
        <xdr:cNvSpPr txBox="1"/>
      </xdr:nvSpPr>
      <xdr:spPr>
        <a:xfrm>
          <a:off x="3836044" y="5707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5913</xdr:rowOff>
    </xdr:from>
    <xdr:ext cx="405111" cy="259045"/>
    <xdr:sp macro="" textlink="">
      <xdr:nvSpPr>
        <xdr:cNvPr id="94" name="n_2aveValue有形固定資産減価償却率">
          <a:extLst>
            <a:ext uri="{FF2B5EF4-FFF2-40B4-BE49-F238E27FC236}">
              <a16:creationId xmlns:a16="http://schemas.microsoft.com/office/drawing/2014/main" xmlns="" id="{00000000-0008-0000-0000-00005E000000}"/>
            </a:ext>
          </a:extLst>
        </xdr:cNvPr>
        <xdr:cNvSpPr txBox="1"/>
      </xdr:nvSpPr>
      <xdr:spPr>
        <a:xfrm>
          <a:off x="3086744" y="55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161942</xdr:rowOff>
    </xdr:from>
    <xdr:ext cx="405111" cy="259045"/>
    <xdr:sp macro="" textlink="">
      <xdr:nvSpPr>
        <xdr:cNvPr id="95" name="n_3aveValue有形固定資産減価償却率">
          <a:extLst>
            <a:ext uri="{FF2B5EF4-FFF2-40B4-BE49-F238E27FC236}">
              <a16:creationId xmlns:a16="http://schemas.microsoft.com/office/drawing/2014/main" xmlns="" id="{00000000-0008-0000-0000-00005F000000}"/>
            </a:ext>
          </a:extLst>
        </xdr:cNvPr>
        <xdr:cNvSpPr txBox="1"/>
      </xdr:nvSpPr>
      <xdr:spPr>
        <a:xfrm>
          <a:off x="2324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115678</xdr:rowOff>
    </xdr:from>
    <xdr:ext cx="405111" cy="259045"/>
    <xdr:sp macro="" textlink="">
      <xdr:nvSpPr>
        <xdr:cNvPr id="96" name="n_4aveValue有形固定資産減価償却率">
          <a:extLst>
            <a:ext uri="{FF2B5EF4-FFF2-40B4-BE49-F238E27FC236}">
              <a16:creationId xmlns:a16="http://schemas.microsoft.com/office/drawing/2014/main" xmlns="" id="{00000000-0008-0000-0000-000060000000}"/>
            </a:ext>
          </a:extLst>
        </xdr:cNvPr>
        <xdr:cNvSpPr txBox="1"/>
      </xdr:nvSpPr>
      <xdr:spPr>
        <a:xfrm>
          <a:off x="1562744" y="551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109509</xdr:rowOff>
    </xdr:from>
    <xdr:ext cx="405111" cy="259045"/>
    <xdr:sp macro="" textlink="">
      <xdr:nvSpPr>
        <xdr:cNvPr id="97" name="n_1mainValue有形固定資産減価償却率">
          <a:extLst>
            <a:ext uri="{FF2B5EF4-FFF2-40B4-BE49-F238E27FC236}">
              <a16:creationId xmlns:a16="http://schemas.microsoft.com/office/drawing/2014/main" xmlns="" id="{00000000-0008-0000-0000-000061000000}"/>
            </a:ext>
          </a:extLst>
        </xdr:cNvPr>
        <xdr:cNvSpPr txBox="1"/>
      </xdr:nvSpPr>
      <xdr:spPr>
        <a:xfrm>
          <a:off x="3836044" y="6367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84835</xdr:rowOff>
    </xdr:from>
    <xdr:ext cx="405111" cy="259045"/>
    <xdr:sp macro="" textlink="">
      <xdr:nvSpPr>
        <xdr:cNvPr id="98" name="n_2mainValue有形固定資産減価償却率">
          <a:extLst>
            <a:ext uri="{FF2B5EF4-FFF2-40B4-BE49-F238E27FC236}">
              <a16:creationId xmlns:a16="http://schemas.microsoft.com/office/drawing/2014/main" xmlns="" id="{00000000-0008-0000-0000-000062000000}"/>
            </a:ext>
          </a:extLst>
        </xdr:cNvPr>
        <xdr:cNvSpPr txBox="1"/>
      </xdr:nvSpPr>
      <xdr:spPr>
        <a:xfrm>
          <a:off x="3086744" y="6342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63245</xdr:rowOff>
    </xdr:from>
    <xdr:ext cx="405111" cy="259045"/>
    <xdr:sp macro="" textlink="">
      <xdr:nvSpPr>
        <xdr:cNvPr id="99" name="n_3mainValue有形固定資産減価償却率">
          <a:extLst>
            <a:ext uri="{FF2B5EF4-FFF2-40B4-BE49-F238E27FC236}">
              <a16:creationId xmlns:a16="http://schemas.microsoft.com/office/drawing/2014/main" xmlns="" id="{00000000-0008-0000-0000-000063000000}"/>
            </a:ext>
          </a:extLst>
        </xdr:cNvPr>
        <xdr:cNvSpPr txBox="1"/>
      </xdr:nvSpPr>
      <xdr:spPr>
        <a:xfrm>
          <a:off x="2324744" y="6321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20065</xdr:rowOff>
    </xdr:from>
    <xdr:ext cx="405111" cy="259045"/>
    <xdr:sp macro="" textlink="">
      <xdr:nvSpPr>
        <xdr:cNvPr id="100" name="n_4mainValue有形固定資産減価償却率">
          <a:extLst>
            <a:ext uri="{FF2B5EF4-FFF2-40B4-BE49-F238E27FC236}">
              <a16:creationId xmlns:a16="http://schemas.microsoft.com/office/drawing/2014/main" xmlns="" id="{00000000-0008-0000-0000-000064000000}"/>
            </a:ext>
          </a:extLst>
        </xdr:cNvPr>
        <xdr:cNvSpPr txBox="1"/>
      </xdr:nvSpPr>
      <xdr:spPr>
        <a:xfrm>
          <a:off x="1562744" y="6277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xmlns="" id="{00000000-0008-0000-00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xmlns="" id="{00000000-0008-0000-00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xmlns="" id="{00000000-0008-0000-00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[ 993.3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xmlns="" id="{00000000-0008-0000-00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xmlns="" id="{00000000-0008-0000-00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xmlns="" id="{00000000-0008-0000-00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xmlns="" id="{00000000-0008-0000-00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xmlns="" id="{00000000-0008-0000-00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xmlns="" id="{00000000-0008-0000-00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xmlns="" id="{00000000-0008-0000-00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xmlns="" id="{00000000-0008-0000-00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xmlns="" id="{00000000-0008-0000-00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xmlns="" id="{00000000-0008-0000-00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前年より</a:t>
          </a:r>
          <a:r>
            <a:rPr kumimoji="1" lang="en-US" altLang="ja-JP" sz="1100">
              <a:latin typeface="ＭＳ Ｐゴシック" panose="020B0600070205080204" pitchFamily="50" charset="-128"/>
              <a:ea typeface="ＭＳ Ｐゴシック" panose="020B0600070205080204" pitchFamily="50" charset="-128"/>
            </a:rPr>
            <a:t>93.9</a:t>
          </a:r>
          <a:r>
            <a:rPr kumimoji="1" lang="ja-JP" altLang="en-US" sz="1100">
              <a:latin typeface="ＭＳ Ｐゴシック" panose="020B0600070205080204" pitchFamily="50" charset="-128"/>
              <a:ea typeface="ＭＳ Ｐゴシック" panose="020B0600070205080204" pitchFamily="50" charset="-128"/>
            </a:rPr>
            <a:t>％債務償還比率が減少しているが、ワールドマスターズゲームズのためのカヌーコース整備、中央公民館耐震化工事、運動公園施設改修などの地方債の新規借入に伴う現在高の増加と、基金の取り崩しに伴う充当可能財源の減少により類似団体より高い水準である。次年度は、小中一貫教育校事業の工事が始まり、高い比率のまま推移すると想定され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xmlns="" id="{00000000-0008-0000-00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xmlns="" id="{00000000-0008-0000-00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xmlns="" id="{00000000-0008-0000-00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xmlns="" id="{00000000-0008-0000-0000-000075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xmlns="" id="{00000000-0008-0000-0000-000076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xmlns="" id="{00000000-0008-0000-0000-000077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a:extLst>
            <a:ext uri="{FF2B5EF4-FFF2-40B4-BE49-F238E27FC236}">
              <a16:creationId xmlns:a16="http://schemas.microsoft.com/office/drawing/2014/main" xmlns="" id="{00000000-0008-0000-0000-000078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xmlns="" id="{00000000-0008-0000-0000-000079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xmlns="" id="{00000000-0008-0000-0000-00007A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xmlns="" id="{00000000-0008-0000-0000-00007B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xmlns="" id="{00000000-0008-0000-0000-00007C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xmlns="" id="{00000000-0008-0000-0000-00007D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xmlns="" id="{00000000-0008-0000-0000-00007E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xmlns="" id="{00000000-0008-0000-0000-00007F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xmlns="" id="{00000000-0008-0000-0000-000080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xmlns="" id="{00000000-0008-0000-00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xmlns="" id="{00000000-0008-0000-0000-000082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125537</xdr:rowOff>
    </xdr:to>
    <xdr:cxnSp macro="">
      <xdr:nvCxnSpPr>
        <xdr:cNvPr id="131" name="直線コネクタ 130">
          <a:extLst>
            <a:ext uri="{FF2B5EF4-FFF2-40B4-BE49-F238E27FC236}">
              <a16:creationId xmlns:a16="http://schemas.microsoft.com/office/drawing/2014/main" xmlns="" id="{00000000-0008-0000-0000-000083000000}"/>
            </a:ext>
          </a:extLst>
        </xdr:cNvPr>
        <xdr:cNvCxnSpPr/>
      </xdr:nvCxnSpPr>
      <xdr:spPr>
        <a:xfrm flipV="1">
          <a:off x="14793595" y="5261428"/>
          <a:ext cx="1269" cy="146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129364</xdr:rowOff>
    </xdr:from>
    <xdr:ext cx="560923" cy="259045"/>
    <xdr:sp macro="" textlink="">
      <xdr:nvSpPr>
        <xdr:cNvPr id="132" name="債務償還比率最小値テキスト">
          <a:extLst>
            <a:ext uri="{FF2B5EF4-FFF2-40B4-BE49-F238E27FC236}">
              <a16:creationId xmlns:a16="http://schemas.microsoft.com/office/drawing/2014/main" xmlns="" id="{00000000-0008-0000-0000-000084000000}"/>
            </a:ext>
          </a:extLst>
        </xdr:cNvPr>
        <xdr:cNvSpPr txBox="1"/>
      </xdr:nvSpPr>
      <xdr:spPr>
        <a:xfrm>
          <a:off x="14846300" y="67301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125537</xdr:rowOff>
    </xdr:from>
    <xdr:to>
      <xdr:col>76</xdr:col>
      <xdr:colOff>111125</xdr:colOff>
      <xdr:row>34</xdr:row>
      <xdr:rowOff>125537</xdr:rowOff>
    </xdr:to>
    <xdr:cxnSp macro="">
      <xdr:nvCxnSpPr>
        <xdr:cNvPr id="133" name="直線コネクタ 132">
          <a:extLst>
            <a:ext uri="{FF2B5EF4-FFF2-40B4-BE49-F238E27FC236}">
              <a16:creationId xmlns:a16="http://schemas.microsoft.com/office/drawing/2014/main" xmlns="" id="{00000000-0008-0000-0000-000085000000}"/>
            </a:ext>
          </a:extLst>
        </xdr:cNvPr>
        <xdr:cNvCxnSpPr/>
      </xdr:nvCxnSpPr>
      <xdr:spPr>
        <a:xfrm>
          <a:off x="14706600" y="672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xmlns="" id="{00000000-0008-0000-0000-000086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xmlns="" id="{00000000-0008-0000-0000-000087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7576</xdr:rowOff>
    </xdr:from>
    <xdr:ext cx="469744" cy="259045"/>
    <xdr:sp macro="" textlink="">
      <xdr:nvSpPr>
        <xdr:cNvPr id="136" name="債務償還比率平均値テキスト">
          <a:extLst>
            <a:ext uri="{FF2B5EF4-FFF2-40B4-BE49-F238E27FC236}">
              <a16:creationId xmlns:a16="http://schemas.microsoft.com/office/drawing/2014/main" xmlns="" id="{00000000-0008-0000-0000-000088000000}"/>
            </a:ext>
          </a:extLst>
        </xdr:cNvPr>
        <xdr:cNvSpPr txBox="1"/>
      </xdr:nvSpPr>
      <xdr:spPr>
        <a:xfrm>
          <a:off x="14846300" y="557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156149</xdr:rowOff>
    </xdr:from>
    <xdr:to>
      <xdr:col>76</xdr:col>
      <xdr:colOff>73025</xdr:colOff>
      <xdr:row>29</xdr:row>
      <xdr:rowOff>86299</xdr:rowOff>
    </xdr:to>
    <xdr:sp macro="" textlink="">
      <xdr:nvSpPr>
        <xdr:cNvPr id="137" name="フローチャート: 判断 136">
          <a:extLst>
            <a:ext uri="{FF2B5EF4-FFF2-40B4-BE49-F238E27FC236}">
              <a16:creationId xmlns:a16="http://schemas.microsoft.com/office/drawing/2014/main" xmlns="" id="{00000000-0008-0000-0000-000089000000}"/>
            </a:ext>
          </a:extLst>
        </xdr:cNvPr>
        <xdr:cNvSpPr/>
      </xdr:nvSpPr>
      <xdr:spPr>
        <a:xfrm>
          <a:off x="147447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8551</xdr:rowOff>
    </xdr:from>
    <xdr:to>
      <xdr:col>72</xdr:col>
      <xdr:colOff>123825</xdr:colOff>
      <xdr:row>29</xdr:row>
      <xdr:rowOff>110151</xdr:rowOff>
    </xdr:to>
    <xdr:sp macro="" textlink="">
      <xdr:nvSpPr>
        <xdr:cNvPr id="138" name="フローチャート: 判断 137">
          <a:extLst>
            <a:ext uri="{FF2B5EF4-FFF2-40B4-BE49-F238E27FC236}">
              <a16:creationId xmlns:a16="http://schemas.microsoft.com/office/drawing/2014/main" xmlns="" id="{00000000-0008-0000-0000-00008A000000}"/>
            </a:ext>
          </a:extLst>
        </xdr:cNvPr>
        <xdr:cNvSpPr/>
      </xdr:nvSpPr>
      <xdr:spPr>
        <a:xfrm>
          <a:off x="14033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50806</xdr:rowOff>
    </xdr:from>
    <xdr:to>
      <xdr:col>68</xdr:col>
      <xdr:colOff>123825</xdr:colOff>
      <xdr:row>29</xdr:row>
      <xdr:rowOff>152406</xdr:rowOff>
    </xdr:to>
    <xdr:sp macro="" textlink="">
      <xdr:nvSpPr>
        <xdr:cNvPr id="139" name="フローチャート: 判断 138">
          <a:extLst>
            <a:ext uri="{FF2B5EF4-FFF2-40B4-BE49-F238E27FC236}">
              <a16:creationId xmlns:a16="http://schemas.microsoft.com/office/drawing/2014/main" xmlns="" id="{00000000-0008-0000-0000-00008B000000}"/>
            </a:ext>
          </a:extLst>
        </xdr:cNvPr>
        <xdr:cNvSpPr/>
      </xdr:nvSpPr>
      <xdr:spPr>
        <a:xfrm>
          <a:off x="13271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35796</xdr:rowOff>
    </xdr:from>
    <xdr:to>
      <xdr:col>64</xdr:col>
      <xdr:colOff>123825</xdr:colOff>
      <xdr:row>29</xdr:row>
      <xdr:rowOff>137396</xdr:rowOff>
    </xdr:to>
    <xdr:sp macro="" textlink="">
      <xdr:nvSpPr>
        <xdr:cNvPr id="140" name="フローチャート: 判断 139">
          <a:extLst>
            <a:ext uri="{FF2B5EF4-FFF2-40B4-BE49-F238E27FC236}">
              <a16:creationId xmlns:a16="http://schemas.microsoft.com/office/drawing/2014/main" xmlns="" id="{00000000-0008-0000-0000-00008C000000}"/>
            </a:ext>
          </a:extLst>
        </xdr:cNvPr>
        <xdr:cNvSpPr/>
      </xdr:nvSpPr>
      <xdr:spPr>
        <a:xfrm>
          <a:off x="12509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170646</xdr:rowOff>
    </xdr:from>
    <xdr:to>
      <xdr:col>60</xdr:col>
      <xdr:colOff>123825</xdr:colOff>
      <xdr:row>29</xdr:row>
      <xdr:rowOff>100796</xdr:rowOff>
    </xdr:to>
    <xdr:sp macro="" textlink="">
      <xdr:nvSpPr>
        <xdr:cNvPr id="141" name="フローチャート: 判断 140">
          <a:extLst>
            <a:ext uri="{FF2B5EF4-FFF2-40B4-BE49-F238E27FC236}">
              <a16:creationId xmlns:a16="http://schemas.microsoft.com/office/drawing/2014/main" xmlns="" id="{00000000-0008-0000-0000-00008D000000}"/>
            </a:ext>
          </a:extLst>
        </xdr:cNvPr>
        <xdr:cNvSpPr/>
      </xdr:nvSpPr>
      <xdr:spPr>
        <a:xfrm>
          <a:off x="11747500" y="57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xmlns="" id="{00000000-0008-0000-0000-00008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xmlns="" id="{00000000-0008-0000-0000-00008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xmlns="" id="{00000000-0008-0000-0000-00009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xmlns="" id="{00000000-0008-0000-0000-00009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xmlns="" id="{00000000-0008-0000-0000-00009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145361</xdr:rowOff>
    </xdr:from>
    <xdr:to>
      <xdr:col>76</xdr:col>
      <xdr:colOff>73025</xdr:colOff>
      <xdr:row>32</xdr:row>
      <xdr:rowOff>75511</xdr:rowOff>
    </xdr:to>
    <xdr:sp macro="" textlink="">
      <xdr:nvSpPr>
        <xdr:cNvPr id="147" name="楕円 146">
          <a:extLst>
            <a:ext uri="{FF2B5EF4-FFF2-40B4-BE49-F238E27FC236}">
              <a16:creationId xmlns:a16="http://schemas.microsoft.com/office/drawing/2014/main" xmlns="" id="{00000000-0008-0000-0000-000093000000}"/>
            </a:ext>
          </a:extLst>
        </xdr:cNvPr>
        <xdr:cNvSpPr/>
      </xdr:nvSpPr>
      <xdr:spPr>
        <a:xfrm>
          <a:off x="14744700" y="623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123788</xdr:rowOff>
    </xdr:from>
    <xdr:ext cx="469744" cy="259045"/>
    <xdr:sp macro="" textlink="">
      <xdr:nvSpPr>
        <xdr:cNvPr id="148" name="債務償還比率該当値テキスト">
          <a:extLst>
            <a:ext uri="{FF2B5EF4-FFF2-40B4-BE49-F238E27FC236}">
              <a16:creationId xmlns:a16="http://schemas.microsoft.com/office/drawing/2014/main" xmlns="" id="{00000000-0008-0000-0000-000094000000}"/>
            </a:ext>
          </a:extLst>
        </xdr:cNvPr>
        <xdr:cNvSpPr txBox="1"/>
      </xdr:nvSpPr>
      <xdr:spPr>
        <a:xfrm>
          <a:off x="14846300" y="621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70449</xdr:rowOff>
    </xdr:from>
    <xdr:to>
      <xdr:col>72</xdr:col>
      <xdr:colOff>123825</xdr:colOff>
      <xdr:row>33</xdr:row>
      <xdr:rowOff>599</xdr:rowOff>
    </xdr:to>
    <xdr:sp macro="" textlink="">
      <xdr:nvSpPr>
        <xdr:cNvPr id="149" name="楕円 148">
          <a:extLst>
            <a:ext uri="{FF2B5EF4-FFF2-40B4-BE49-F238E27FC236}">
              <a16:creationId xmlns:a16="http://schemas.microsoft.com/office/drawing/2014/main" xmlns="" id="{00000000-0008-0000-0000-000095000000}"/>
            </a:ext>
          </a:extLst>
        </xdr:cNvPr>
        <xdr:cNvSpPr/>
      </xdr:nvSpPr>
      <xdr:spPr>
        <a:xfrm>
          <a:off x="14033500" y="632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24711</xdr:rowOff>
    </xdr:from>
    <xdr:to>
      <xdr:col>76</xdr:col>
      <xdr:colOff>22225</xdr:colOff>
      <xdr:row>32</xdr:row>
      <xdr:rowOff>121249</xdr:rowOff>
    </xdr:to>
    <xdr:cxnSp macro="">
      <xdr:nvCxnSpPr>
        <xdr:cNvPr id="150" name="直線コネクタ 149">
          <a:extLst>
            <a:ext uri="{FF2B5EF4-FFF2-40B4-BE49-F238E27FC236}">
              <a16:creationId xmlns:a16="http://schemas.microsoft.com/office/drawing/2014/main" xmlns="" id="{00000000-0008-0000-0000-000096000000}"/>
            </a:ext>
          </a:extLst>
        </xdr:cNvPr>
        <xdr:cNvCxnSpPr/>
      </xdr:nvCxnSpPr>
      <xdr:spPr>
        <a:xfrm flipV="1">
          <a:off x="14084300" y="6282636"/>
          <a:ext cx="711200" cy="9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55505</xdr:rowOff>
    </xdr:from>
    <xdr:to>
      <xdr:col>68</xdr:col>
      <xdr:colOff>123825</xdr:colOff>
      <xdr:row>31</xdr:row>
      <xdr:rowOff>157105</xdr:rowOff>
    </xdr:to>
    <xdr:sp macro="" textlink="">
      <xdr:nvSpPr>
        <xdr:cNvPr id="151" name="楕円 150">
          <a:extLst>
            <a:ext uri="{FF2B5EF4-FFF2-40B4-BE49-F238E27FC236}">
              <a16:creationId xmlns:a16="http://schemas.microsoft.com/office/drawing/2014/main" xmlns="" id="{00000000-0008-0000-0000-000097000000}"/>
            </a:ext>
          </a:extLst>
        </xdr:cNvPr>
        <xdr:cNvSpPr/>
      </xdr:nvSpPr>
      <xdr:spPr>
        <a:xfrm>
          <a:off x="13271500" y="614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106305</xdr:rowOff>
    </xdr:from>
    <xdr:to>
      <xdr:col>72</xdr:col>
      <xdr:colOff>73025</xdr:colOff>
      <xdr:row>32</xdr:row>
      <xdr:rowOff>121249</xdr:rowOff>
    </xdr:to>
    <xdr:cxnSp macro="">
      <xdr:nvCxnSpPr>
        <xdr:cNvPr id="152" name="直線コネクタ 151">
          <a:extLst>
            <a:ext uri="{FF2B5EF4-FFF2-40B4-BE49-F238E27FC236}">
              <a16:creationId xmlns:a16="http://schemas.microsoft.com/office/drawing/2014/main" xmlns="" id="{00000000-0008-0000-0000-000098000000}"/>
            </a:ext>
          </a:extLst>
        </xdr:cNvPr>
        <xdr:cNvCxnSpPr/>
      </xdr:nvCxnSpPr>
      <xdr:spPr>
        <a:xfrm>
          <a:off x="13322300" y="6192780"/>
          <a:ext cx="762000" cy="18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19044</xdr:rowOff>
    </xdr:from>
    <xdr:to>
      <xdr:col>64</xdr:col>
      <xdr:colOff>123825</xdr:colOff>
      <xdr:row>32</xdr:row>
      <xdr:rowOff>120644</xdr:rowOff>
    </xdr:to>
    <xdr:sp macro="" textlink="">
      <xdr:nvSpPr>
        <xdr:cNvPr id="153" name="楕円 152">
          <a:extLst>
            <a:ext uri="{FF2B5EF4-FFF2-40B4-BE49-F238E27FC236}">
              <a16:creationId xmlns:a16="http://schemas.microsoft.com/office/drawing/2014/main" xmlns="" id="{00000000-0008-0000-0000-000099000000}"/>
            </a:ext>
          </a:extLst>
        </xdr:cNvPr>
        <xdr:cNvSpPr/>
      </xdr:nvSpPr>
      <xdr:spPr>
        <a:xfrm>
          <a:off x="12509500" y="627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106305</xdr:rowOff>
    </xdr:from>
    <xdr:to>
      <xdr:col>68</xdr:col>
      <xdr:colOff>73025</xdr:colOff>
      <xdr:row>32</xdr:row>
      <xdr:rowOff>69844</xdr:rowOff>
    </xdr:to>
    <xdr:cxnSp macro="">
      <xdr:nvCxnSpPr>
        <xdr:cNvPr id="154" name="直線コネクタ 153">
          <a:extLst>
            <a:ext uri="{FF2B5EF4-FFF2-40B4-BE49-F238E27FC236}">
              <a16:creationId xmlns:a16="http://schemas.microsoft.com/office/drawing/2014/main" xmlns="" id="{00000000-0008-0000-0000-00009A000000}"/>
            </a:ext>
          </a:extLst>
        </xdr:cNvPr>
        <xdr:cNvCxnSpPr/>
      </xdr:nvCxnSpPr>
      <xdr:spPr>
        <a:xfrm flipV="1">
          <a:off x="12560300" y="6192780"/>
          <a:ext cx="762000" cy="13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34326</xdr:rowOff>
    </xdr:from>
    <xdr:to>
      <xdr:col>60</xdr:col>
      <xdr:colOff>123825</xdr:colOff>
      <xdr:row>31</xdr:row>
      <xdr:rowOff>135926</xdr:rowOff>
    </xdr:to>
    <xdr:sp macro="" textlink="">
      <xdr:nvSpPr>
        <xdr:cNvPr id="155" name="楕円 154">
          <a:extLst>
            <a:ext uri="{FF2B5EF4-FFF2-40B4-BE49-F238E27FC236}">
              <a16:creationId xmlns:a16="http://schemas.microsoft.com/office/drawing/2014/main" xmlns="" id="{00000000-0008-0000-0000-00009B000000}"/>
            </a:ext>
          </a:extLst>
        </xdr:cNvPr>
        <xdr:cNvSpPr/>
      </xdr:nvSpPr>
      <xdr:spPr>
        <a:xfrm>
          <a:off x="11747500" y="612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85126</xdr:rowOff>
    </xdr:from>
    <xdr:to>
      <xdr:col>64</xdr:col>
      <xdr:colOff>73025</xdr:colOff>
      <xdr:row>32</xdr:row>
      <xdr:rowOff>69844</xdr:rowOff>
    </xdr:to>
    <xdr:cxnSp macro="">
      <xdr:nvCxnSpPr>
        <xdr:cNvPr id="156" name="直線コネクタ 155">
          <a:extLst>
            <a:ext uri="{FF2B5EF4-FFF2-40B4-BE49-F238E27FC236}">
              <a16:creationId xmlns:a16="http://schemas.microsoft.com/office/drawing/2014/main" xmlns="" id="{00000000-0008-0000-0000-00009C000000}"/>
            </a:ext>
          </a:extLst>
        </xdr:cNvPr>
        <xdr:cNvCxnSpPr/>
      </xdr:nvCxnSpPr>
      <xdr:spPr>
        <a:xfrm>
          <a:off x="11798300" y="6171601"/>
          <a:ext cx="762000" cy="15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126678</xdr:rowOff>
    </xdr:from>
    <xdr:ext cx="469744" cy="259045"/>
    <xdr:sp macro="" textlink="">
      <xdr:nvSpPr>
        <xdr:cNvPr id="157" name="n_1aveValue債務償還比率">
          <a:extLst>
            <a:ext uri="{FF2B5EF4-FFF2-40B4-BE49-F238E27FC236}">
              <a16:creationId xmlns:a16="http://schemas.microsoft.com/office/drawing/2014/main" xmlns="" id="{00000000-0008-0000-0000-00009D000000}"/>
            </a:ext>
          </a:extLst>
        </xdr:cNvPr>
        <xdr:cNvSpPr txBox="1"/>
      </xdr:nvSpPr>
      <xdr:spPr>
        <a:xfrm>
          <a:off x="13836727" y="552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168933</xdr:rowOff>
    </xdr:from>
    <xdr:ext cx="469744" cy="259045"/>
    <xdr:sp macro="" textlink="">
      <xdr:nvSpPr>
        <xdr:cNvPr id="158" name="n_2aveValue債務償還比率">
          <a:extLst>
            <a:ext uri="{FF2B5EF4-FFF2-40B4-BE49-F238E27FC236}">
              <a16:creationId xmlns:a16="http://schemas.microsoft.com/office/drawing/2014/main" xmlns="" id="{00000000-0008-0000-0000-00009E000000}"/>
            </a:ext>
          </a:extLst>
        </xdr:cNvPr>
        <xdr:cNvSpPr txBox="1"/>
      </xdr:nvSpPr>
      <xdr:spPr>
        <a:xfrm>
          <a:off x="13087427" y="556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153923</xdr:rowOff>
    </xdr:from>
    <xdr:ext cx="469744" cy="259045"/>
    <xdr:sp macro="" textlink="">
      <xdr:nvSpPr>
        <xdr:cNvPr id="159" name="n_3aveValue債務償還比率">
          <a:extLst>
            <a:ext uri="{FF2B5EF4-FFF2-40B4-BE49-F238E27FC236}">
              <a16:creationId xmlns:a16="http://schemas.microsoft.com/office/drawing/2014/main" xmlns="" id="{00000000-0008-0000-0000-00009F000000}"/>
            </a:ext>
          </a:extLst>
        </xdr:cNvPr>
        <xdr:cNvSpPr txBox="1"/>
      </xdr:nvSpPr>
      <xdr:spPr>
        <a:xfrm>
          <a:off x="12325427" y="555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117323</xdr:rowOff>
    </xdr:from>
    <xdr:ext cx="469744" cy="259045"/>
    <xdr:sp macro="" textlink="">
      <xdr:nvSpPr>
        <xdr:cNvPr id="160" name="n_4aveValue債務償還比率">
          <a:extLst>
            <a:ext uri="{FF2B5EF4-FFF2-40B4-BE49-F238E27FC236}">
              <a16:creationId xmlns:a16="http://schemas.microsoft.com/office/drawing/2014/main" xmlns="" id="{00000000-0008-0000-0000-0000A0000000}"/>
            </a:ext>
          </a:extLst>
        </xdr:cNvPr>
        <xdr:cNvSpPr txBox="1"/>
      </xdr:nvSpPr>
      <xdr:spPr>
        <a:xfrm>
          <a:off x="11563427" y="551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32</xdr:row>
      <xdr:rowOff>163176</xdr:rowOff>
    </xdr:from>
    <xdr:ext cx="560923" cy="259045"/>
    <xdr:sp macro="" textlink="">
      <xdr:nvSpPr>
        <xdr:cNvPr id="161" name="n_1mainValue債務償還比率">
          <a:extLst>
            <a:ext uri="{FF2B5EF4-FFF2-40B4-BE49-F238E27FC236}">
              <a16:creationId xmlns:a16="http://schemas.microsoft.com/office/drawing/2014/main" xmlns="" id="{00000000-0008-0000-0000-0000A1000000}"/>
            </a:ext>
          </a:extLst>
        </xdr:cNvPr>
        <xdr:cNvSpPr txBox="1"/>
      </xdr:nvSpPr>
      <xdr:spPr>
        <a:xfrm>
          <a:off x="13791138" y="642110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148232</xdr:rowOff>
    </xdr:from>
    <xdr:ext cx="469744" cy="259045"/>
    <xdr:sp macro="" textlink="">
      <xdr:nvSpPr>
        <xdr:cNvPr id="162" name="n_2mainValue債務償還比率">
          <a:extLst>
            <a:ext uri="{FF2B5EF4-FFF2-40B4-BE49-F238E27FC236}">
              <a16:creationId xmlns:a16="http://schemas.microsoft.com/office/drawing/2014/main" xmlns="" id="{00000000-0008-0000-0000-0000A2000000}"/>
            </a:ext>
          </a:extLst>
        </xdr:cNvPr>
        <xdr:cNvSpPr txBox="1"/>
      </xdr:nvSpPr>
      <xdr:spPr>
        <a:xfrm>
          <a:off x="13087427" y="623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32</xdr:row>
      <xdr:rowOff>111771</xdr:rowOff>
    </xdr:from>
    <xdr:ext cx="560923" cy="259045"/>
    <xdr:sp macro="" textlink="">
      <xdr:nvSpPr>
        <xdr:cNvPr id="163" name="n_3mainValue債務償還比率">
          <a:extLst>
            <a:ext uri="{FF2B5EF4-FFF2-40B4-BE49-F238E27FC236}">
              <a16:creationId xmlns:a16="http://schemas.microsoft.com/office/drawing/2014/main" xmlns="" id="{00000000-0008-0000-0000-0000A3000000}"/>
            </a:ext>
          </a:extLst>
        </xdr:cNvPr>
        <xdr:cNvSpPr txBox="1"/>
      </xdr:nvSpPr>
      <xdr:spPr>
        <a:xfrm>
          <a:off x="12279838" y="636969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127053</xdr:rowOff>
    </xdr:from>
    <xdr:ext cx="469744" cy="259045"/>
    <xdr:sp macro="" textlink="">
      <xdr:nvSpPr>
        <xdr:cNvPr id="164" name="n_4mainValue債務償還比率">
          <a:extLst>
            <a:ext uri="{FF2B5EF4-FFF2-40B4-BE49-F238E27FC236}">
              <a16:creationId xmlns:a16="http://schemas.microsoft.com/office/drawing/2014/main" xmlns="" id="{00000000-0008-0000-0000-0000A4000000}"/>
            </a:ext>
          </a:extLst>
        </xdr:cNvPr>
        <xdr:cNvSpPr txBox="1"/>
      </xdr:nvSpPr>
      <xdr:spPr>
        <a:xfrm>
          <a:off x="11563427" y="621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xmlns="" id="{00000000-0008-0000-0000-0000A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xmlns="" id="{00000000-0008-0000-0000-0000A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xmlns="" id="{00000000-0008-0000-0000-0000A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xmlns="" id="{00000000-0008-0000-0000-0000A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xmlns="" id="{00000000-0008-0000-0000-0000A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xmlns="" id="{00000000-0008-0000-0000-0000A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奈良県吉野町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6,868
6,794
95.65
6,315,453
5,980,490
289,629
3,285,703
5,807,942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xmlns=""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56606</xdr:rowOff>
    </xdr:to>
    <xdr:cxnSp macro="">
      <xdr:nvCxnSpPr>
        <xdr:cNvPr id="58" name="直線コネクタ 57">
          <a:extLst>
            <a:ext uri="{FF2B5EF4-FFF2-40B4-BE49-F238E27FC236}">
              <a16:creationId xmlns:a16="http://schemas.microsoft.com/office/drawing/2014/main" xmlns="" id="{00000000-0008-0000-0100-00003A000000}"/>
            </a:ext>
          </a:extLst>
        </xdr:cNvPr>
        <xdr:cNvCxnSpPr/>
      </xdr:nvCxnSpPr>
      <xdr:spPr>
        <a:xfrm flipV="1">
          <a:off x="4634865" y="5858147"/>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60433</xdr:rowOff>
    </xdr:from>
    <xdr:ext cx="405111" cy="259045"/>
    <xdr:sp macro="" textlink="">
      <xdr:nvSpPr>
        <xdr:cNvPr id="59" name="【道路】&#10;有形固定資産減価償却率最小値テキスト">
          <a:extLst>
            <a:ext uri="{FF2B5EF4-FFF2-40B4-BE49-F238E27FC236}">
              <a16:creationId xmlns:a16="http://schemas.microsoft.com/office/drawing/2014/main" xmlns="" id="{00000000-0008-0000-0100-00003B000000}"/>
            </a:ext>
          </a:extLst>
        </xdr:cNvPr>
        <xdr:cNvSpPr txBox="1"/>
      </xdr:nvSpPr>
      <xdr:spPr>
        <a:xfrm>
          <a:off x="4673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56606</xdr:rowOff>
    </xdr:from>
    <xdr:to>
      <xdr:col>24</xdr:col>
      <xdr:colOff>152400</xdr:colOff>
      <xdr:row>42</xdr:row>
      <xdr:rowOff>56606</xdr:rowOff>
    </xdr:to>
    <xdr:cxnSp macro="">
      <xdr:nvCxnSpPr>
        <xdr:cNvPr id="60" name="直線コネクタ 59">
          <a:extLst>
            <a:ext uri="{FF2B5EF4-FFF2-40B4-BE49-F238E27FC236}">
              <a16:creationId xmlns:a16="http://schemas.microsoft.com/office/drawing/2014/main" xmlns="" id="{00000000-0008-0000-0100-00003C000000}"/>
            </a:ext>
          </a:extLst>
        </xdr:cNvPr>
        <xdr:cNvCxnSpPr/>
      </xdr:nvCxnSpPr>
      <xdr:spPr>
        <a:xfrm>
          <a:off x="4546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道路】&#10;有形固定資産減価償却率最大値テキスト">
          <a:extLst>
            <a:ext uri="{FF2B5EF4-FFF2-40B4-BE49-F238E27FC236}">
              <a16:creationId xmlns:a16="http://schemas.microsoft.com/office/drawing/2014/main" xmlns="" id="{00000000-0008-0000-0100-00003D000000}"/>
            </a:ext>
          </a:extLst>
        </xdr:cNvPr>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xmlns="" id="{00000000-0008-0000-0100-00003E000000}"/>
            </a:ext>
          </a:extLst>
        </xdr:cNvPr>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7455</xdr:rowOff>
    </xdr:from>
    <xdr:ext cx="405111" cy="259045"/>
    <xdr:sp macro="" textlink="">
      <xdr:nvSpPr>
        <xdr:cNvPr id="63" name="【道路】&#10;有形固定資産減価償却率平均値テキスト">
          <a:extLst>
            <a:ext uri="{FF2B5EF4-FFF2-40B4-BE49-F238E27FC236}">
              <a16:creationId xmlns:a16="http://schemas.microsoft.com/office/drawing/2014/main" xmlns="" id="{00000000-0008-0000-0100-00003F000000}"/>
            </a:ext>
          </a:extLst>
        </xdr:cNvPr>
        <xdr:cNvSpPr txBox="1"/>
      </xdr:nvSpPr>
      <xdr:spPr>
        <a:xfrm>
          <a:off x="4673600" y="6522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4" name="フローチャート: 判断 63">
          <a:extLst>
            <a:ext uri="{FF2B5EF4-FFF2-40B4-BE49-F238E27FC236}">
              <a16:creationId xmlns:a16="http://schemas.microsoft.com/office/drawing/2014/main" xmlns="" id="{00000000-0008-0000-0100-000040000000}"/>
            </a:ext>
          </a:extLst>
        </xdr:cNvPr>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5" name="フローチャート: 判断 64">
          <a:extLst>
            <a:ext uri="{FF2B5EF4-FFF2-40B4-BE49-F238E27FC236}">
              <a16:creationId xmlns:a16="http://schemas.microsoft.com/office/drawing/2014/main" xmlns="" id="{00000000-0008-0000-0100-000041000000}"/>
            </a:ext>
          </a:extLst>
        </xdr:cNvPr>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xmlns="" id="{00000000-0008-0000-0100-000042000000}"/>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80917</xdr:rowOff>
    </xdr:from>
    <xdr:to>
      <xdr:col>10</xdr:col>
      <xdr:colOff>165100</xdr:colOff>
      <xdr:row>39</xdr:row>
      <xdr:rowOff>11067</xdr:rowOff>
    </xdr:to>
    <xdr:sp macro="" textlink="">
      <xdr:nvSpPr>
        <xdr:cNvPr id="67" name="フローチャート: 判断 66">
          <a:extLst>
            <a:ext uri="{FF2B5EF4-FFF2-40B4-BE49-F238E27FC236}">
              <a16:creationId xmlns:a16="http://schemas.microsoft.com/office/drawing/2014/main" xmlns="" id="{00000000-0008-0000-0100-000043000000}"/>
            </a:ext>
          </a:extLst>
        </xdr:cNvPr>
        <xdr:cNvSpPr/>
      </xdr:nvSpPr>
      <xdr:spPr>
        <a:xfrm>
          <a:off x="1968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77651</xdr:rowOff>
    </xdr:from>
    <xdr:to>
      <xdr:col>6</xdr:col>
      <xdr:colOff>38100</xdr:colOff>
      <xdr:row>39</xdr:row>
      <xdr:rowOff>7801</xdr:rowOff>
    </xdr:to>
    <xdr:sp macro="" textlink="">
      <xdr:nvSpPr>
        <xdr:cNvPr id="68" name="フローチャート: 判断 67">
          <a:extLst>
            <a:ext uri="{FF2B5EF4-FFF2-40B4-BE49-F238E27FC236}">
              <a16:creationId xmlns:a16="http://schemas.microsoft.com/office/drawing/2014/main" xmlns="" id="{00000000-0008-0000-0100-000044000000}"/>
            </a:ext>
          </a:extLst>
        </xdr:cNvPr>
        <xdr:cNvSpPr/>
      </xdr:nvSpPr>
      <xdr:spPr>
        <a:xfrm>
          <a:off x="1079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152763</xdr:rowOff>
    </xdr:from>
    <xdr:to>
      <xdr:col>24</xdr:col>
      <xdr:colOff>114300</xdr:colOff>
      <xdr:row>41</xdr:row>
      <xdr:rowOff>82913</xdr:rowOff>
    </xdr:to>
    <xdr:sp macro="" textlink="">
      <xdr:nvSpPr>
        <xdr:cNvPr id="74" name="楕円 73">
          <a:extLst>
            <a:ext uri="{FF2B5EF4-FFF2-40B4-BE49-F238E27FC236}">
              <a16:creationId xmlns:a16="http://schemas.microsoft.com/office/drawing/2014/main" xmlns="" id="{00000000-0008-0000-0100-00004A000000}"/>
            </a:ext>
          </a:extLst>
        </xdr:cNvPr>
        <xdr:cNvSpPr/>
      </xdr:nvSpPr>
      <xdr:spPr>
        <a:xfrm>
          <a:off x="4584700" y="701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131190</xdr:rowOff>
    </xdr:from>
    <xdr:ext cx="405111" cy="259045"/>
    <xdr:sp macro="" textlink="">
      <xdr:nvSpPr>
        <xdr:cNvPr id="75" name="【道路】&#10;有形固定資産減価償却率該当値テキスト">
          <a:extLst>
            <a:ext uri="{FF2B5EF4-FFF2-40B4-BE49-F238E27FC236}">
              <a16:creationId xmlns:a16="http://schemas.microsoft.com/office/drawing/2014/main" xmlns="" id="{00000000-0008-0000-0100-00004B000000}"/>
            </a:ext>
          </a:extLst>
        </xdr:cNvPr>
        <xdr:cNvSpPr txBox="1"/>
      </xdr:nvSpPr>
      <xdr:spPr>
        <a:xfrm>
          <a:off x="4673600" y="698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139700</xdr:rowOff>
    </xdr:from>
    <xdr:to>
      <xdr:col>20</xdr:col>
      <xdr:colOff>38100</xdr:colOff>
      <xdr:row>41</xdr:row>
      <xdr:rowOff>69850</xdr:rowOff>
    </xdr:to>
    <xdr:sp macro="" textlink="">
      <xdr:nvSpPr>
        <xdr:cNvPr id="76" name="楕円 75">
          <a:extLst>
            <a:ext uri="{FF2B5EF4-FFF2-40B4-BE49-F238E27FC236}">
              <a16:creationId xmlns:a16="http://schemas.microsoft.com/office/drawing/2014/main" xmlns="" id="{00000000-0008-0000-0100-00004C000000}"/>
            </a:ext>
          </a:extLst>
        </xdr:cNvPr>
        <xdr:cNvSpPr/>
      </xdr:nvSpPr>
      <xdr:spPr>
        <a:xfrm>
          <a:off x="3746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19050</xdr:rowOff>
    </xdr:from>
    <xdr:to>
      <xdr:col>24</xdr:col>
      <xdr:colOff>63500</xdr:colOff>
      <xdr:row>41</xdr:row>
      <xdr:rowOff>32113</xdr:rowOff>
    </xdr:to>
    <xdr:cxnSp macro="">
      <xdr:nvCxnSpPr>
        <xdr:cNvPr id="77" name="直線コネクタ 76">
          <a:extLst>
            <a:ext uri="{FF2B5EF4-FFF2-40B4-BE49-F238E27FC236}">
              <a16:creationId xmlns:a16="http://schemas.microsoft.com/office/drawing/2014/main" xmlns="" id="{00000000-0008-0000-0100-00004D000000}"/>
            </a:ext>
          </a:extLst>
        </xdr:cNvPr>
        <xdr:cNvCxnSpPr/>
      </xdr:nvCxnSpPr>
      <xdr:spPr>
        <a:xfrm>
          <a:off x="3797300" y="704850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129903</xdr:rowOff>
    </xdr:from>
    <xdr:to>
      <xdr:col>15</xdr:col>
      <xdr:colOff>101600</xdr:colOff>
      <xdr:row>41</xdr:row>
      <xdr:rowOff>60053</xdr:rowOff>
    </xdr:to>
    <xdr:sp macro="" textlink="">
      <xdr:nvSpPr>
        <xdr:cNvPr id="78" name="楕円 77">
          <a:extLst>
            <a:ext uri="{FF2B5EF4-FFF2-40B4-BE49-F238E27FC236}">
              <a16:creationId xmlns:a16="http://schemas.microsoft.com/office/drawing/2014/main" xmlns="" id="{00000000-0008-0000-0100-00004E000000}"/>
            </a:ext>
          </a:extLst>
        </xdr:cNvPr>
        <xdr:cNvSpPr/>
      </xdr:nvSpPr>
      <xdr:spPr>
        <a:xfrm>
          <a:off x="2857500" y="69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9253</xdr:rowOff>
    </xdr:from>
    <xdr:to>
      <xdr:col>19</xdr:col>
      <xdr:colOff>177800</xdr:colOff>
      <xdr:row>41</xdr:row>
      <xdr:rowOff>19050</xdr:rowOff>
    </xdr:to>
    <xdr:cxnSp macro="">
      <xdr:nvCxnSpPr>
        <xdr:cNvPr id="79" name="直線コネクタ 78">
          <a:extLst>
            <a:ext uri="{FF2B5EF4-FFF2-40B4-BE49-F238E27FC236}">
              <a16:creationId xmlns:a16="http://schemas.microsoft.com/office/drawing/2014/main" xmlns="" id="{00000000-0008-0000-0100-00004F000000}"/>
            </a:ext>
          </a:extLst>
        </xdr:cNvPr>
        <xdr:cNvCxnSpPr/>
      </xdr:nvCxnSpPr>
      <xdr:spPr>
        <a:xfrm>
          <a:off x="2908300" y="703870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169091</xdr:rowOff>
    </xdr:from>
    <xdr:to>
      <xdr:col>10</xdr:col>
      <xdr:colOff>165100</xdr:colOff>
      <xdr:row>41</xdr:row>
      <xdr:rowOff>99241</xdr:rowOff>
    </xdr:to>
    <xdr:sp macro="" textlink="">
      <xdr:nvSpPr>
        <xdr:cNvPr id="80" name="楕円 79">
          <a:extLst>
            <a:ext uri="{FF2B5EF4-FFF2-40B4-BE49-F238E27FC236}">
              <a16:creationId xmlns:a16="http://schemas.microsoft.com/office/drawing/2014/main" xmlns="" id="{00000000-0008-0000-0100-000050000000}"/>
            </a:ext>
          </a:extLst>
        </xdr:cNvPr>
        <xdr:cNvSpPr/>
      </xdr:nvSpPr>
      <xdr:spPr>
        <a:xfrm>
          <a:off x="1968500" y="702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9253</xdr:rowOff>
    </xdr:from>
    <xdr:to>
      <xdr:col>15</xdr:col>
      <xdr:colOff>50800</xdr:colOff>
      <xdr:row>41</xdr:row>
      <xdr:rowOff>48441</xdr:rowOff>
    </xdr:to>
    <xdr:cxnSp macro="">
      <xdr:nvCxnSpPr>
        <xdr:cNvPr id="81" name="直線コネクタ 80">
          <a:extLst>
            <a:ext uri="{FF2B5EF4-FFF2-40B4-BE49-F238E27FC236}">
              <a16:creationId xmlns:a16="http://schemas.microsoft.com/office/drawing/2014/main" xmlns="" id="{00000000-0008-0000-0100-000051000000}"/>
            </a:ext>
          </a:extLst>
        </xdr:cNvPr>
        <xdr:cNvCxnSpPr/>
      </xdr:nvCxnSpPr>
      <xdr:spPr>
        <a:xfrm flipV="1">
          <a:off x="2019300" y="703870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164193</xdr:rowOff>
    </xdr:from>
    <xdr:to>
      <xdr:col>6</xdr:col>
      <xdr:colOff>38100</xdr:colOff>
      <xdr:row>41</xdr:row>
      <xdr:rowOff>94343</xdr:rowOff>
    </xdr:to>
    <xdr:sp macro="" textlink="">
      <xdr:nvSpPr>
        <xdr:cNvPr id="82" name="楕円 81">
          <a:extLst>
            <a:ext uri="{FF2B5EF4-FFF2-40B4-BE49-F238E27FC236}">
              <a16:creationId xmlns:a16="http://schemas.microsoft.com/office/drawing/2014/main" xmlns="" id="{00000000-0008-0000-0100-000052000000}"/>
            </a:ext>
          </a:extLst>
        </xdr:cNvPr>
        <xdr:cNvSpPr/>
      </xdr:nvSpPr>
      <xdr:spPr>
        <a:xfrm>
          <a:off x="1079500" y="70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43543</xdr:rowOff>
    </xdr:from>
    <xdr:to>
      <xdr:col>10</xdr:col>
      <xdr:colOff>114300</xdr:colOff>
      <xdr:row>41</xdr:row>
      <xdr:rowOff>48441</xdr:rowOff>
    </xdr:to>
    <xdr:cxnSp macro="">
      <xdr:nvCxnSpPr>
        <xdr:cNvPr id="83" name="直線コネクタ 82">
          <a:extLst>
            <a:ext uri="{FF2B5EF4-FFF2-40B4-BE49-F238E27FC236}">
              <a16:creationId xmlns:a16="http://schemas.microsoft.com/office/drawing/2014/main" xmlns="" id="{00000000-0008-0000-0100-000053000000}"/>
            </a:ext>
          </a:extLst>
        </xdr:cNvPr>
        <xdr:cNvCxnSpPr/>
      </xdr:nvCxnSpPr>
      <xdr:spPr>
        <a:xfrm>
          <a:off x="1130300" y="707299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109237</xdr:rowOff>
    </xdr:from>
    <xdr:ext cx="405111" cy="259045"/>
    <xdr:sp macro="" textlink="">
      <xdr:nvSpPr>
        <xdr:cNvPr id="84" name="n_1aveValue【道路】&#10;有形固定資産減価償却率">
          <a:extLst>
            <a:ext uri="{FF2B5EF4-FFF2-40B4-BE49-F238E27FC236}">
              <a16:creationId xmlns:a16="http://schemas.microsoft.com/office/drawing/2014/main" xmlns="" id="{00000000-0008-0000-0100-000054000000}"/>
            </a:ext>
          </a:extLst>
        </xdr:cNvPr>
        <xdr:cNvSpPr txBox="1"/>
      </xdr:nvSpPr>
      <xdr:spPr>
        <a:xfrm>
          <a:off x="3582044"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a:extLst>
            <a:ext uri="{FF2B5EF4-FFF2-40B4-BE49-F238E27FC236}">
              <a16:creationId xmlns:a16="http://schemas.microsoft.com/office/drawing/2014/main" xmlns="" id="{00000000-0008-0000-0100-000055000000}"/>
            </a:ext>
          </a:extLst>
        </xdr:cNvPr>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27594</xdr:rowOff>
    </xdr:from>
    <xdr:ext cx="405111" cy="259045"/>
    <xdr:sp macro="" textlink="">
      <xdr:nvSpPr>
        <xdr:cNvPr id="86" name="n_3aveValue【道路】&#10;有形固定資産減価償却率">
          <a:extLst>
            <a:ext uri="{FF2B5EF4-FFF2-40B4-BE49-F238E27FC236}">
              <a16:creationId xmlns:a16="http://schemas.microsoft.com/office/drawing/2014/main" xmlns="" id="{00000000-0008-0000-0100-000056000000}"/>
            </a:ext>
          </a:extLst>
        </xdr:cNvPr>
        <xdr:cNvSpPr txBox="1"/>
      </xdr:nvSpPr>
      <xdr:spPr>
        <a:xfrm>
          <a:off x="1816744" y="637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24328</xdr:rowOff>
    </xdr:from>
    <xdr:ext cx="405111" cy="259045"/>
    <xdr:sp macro="" textlink="">
      <xdr:nvSpPr>
        <xdr:cNvPr id="87" name="n_4aveValue【道路】&#10;有形固定資産減価償却率">
          <a:extLst>
            <a:ext uri="{FF2B5EF4-FFF2-40B4-BE49-F238E27FC236}">
              <a16:creationId xmlns:a16="http://schemas.microsoft.com/office/drawing/2014/main" xmlns="" id="{00000000-0008-0000-0100-000057000000}"/>
            </a:ext>
          </a:extLst>
        </xdr:cNvPr>
        <xdr:cNvSpPr txBox="1"/>
      </xdr:nvSpPr>
      <xdr:spPr>
        <a:xfrm>
          <a:off x="927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60977</xdr:rowOff>
    </xdr:from>
    <xdr:ext cx="405111" cy="259045"/>
    <xdr:sp macro="" textlink="">
      <xdr:nvSpPr>
        <xdr:cNvPr id="88" name="n_1mainValue【道路】&#10;有形固定資産減価償却率">
          <a:extLst>
            <a:ext uri="{FF2B5EF4-FFF2-40B4-BE49-F238E27FC236}">
              <a16:creationId xmlns:a16="http://schemas.microsoft.com/office/drawing/2014/main" xmlns="" id="{00000000-0008-0000-0100-000058000000}"/>
            </a:ext>
          </a:extLst>
        </xdr:cNvPr>
        <xdr:cNvSpPr txBox="1"/>
      </xdr:nvSpPr>
      <xdr:spPr>
        <a:xfrm>
          <a:off x="35820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51180</xdr:rowOff>
    </xdr:from>
    <xdr:ext cx="405111" cy="259045"/>
    <xdr:sp macro="" textlink="">
      <xdr:nvSpPr>
        <xdr:cNvPr id="89" name="n_2mainValue【道路】&#10;有形固定資産減価償却率">
          <a:extLst>
            <a:ext uri="{FF2B5EF4-FFF2-40B4-BE49-F238E27FC236}">
              <a16:creationId xmlns:a16="http://schemas.microsoft.com/office/drawing/2014/main" xmlns="" id="{00000000-0008-0000-0100-000059000000}"/>
            </a:ext>
          </a:extLst>
        </xdr:cNvPr>
        <xdr:cNvSpPr txBox="1"/>
      </xdr:nvSpPr>
      <xdr:spPr>
        <a:xfrm>
          <a:off x="2705744" y="708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90368</xdr:rowOff>
    </xdr:from>
    <xdr:ext cx="405111" cy="259045"/>
    <xdr:sp macro="" textlink="">
      <xdr:nvSpPr>
        <xdr:cNvPr id="90" name="n_3mainValue【道路】&#10;有形固定資産減価償却率">
          <a:extLst>
            <a:ext uri="{FF2B5EF4-FFF2-40B4-BE49-F238E27FC236}">
              <a16:creationId xmlns:a16="http://schemas.microsoft.com/office/drawing/2014/main" xmlns="" id="{00000000-0008-0000-0100-00005A000000}"/>
            </a:ext>
          </a:extLst>
        </xdr:cNvPr>
        <xdr:cNvSpPr txBox="1"/>
      </xdr:nvSpPr>
      <xdr:spPr>
        <a:xfrm>
          <a:off x="1816744" y="711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85470</xdr:rowOff>
    </xdr:from>
    <xdr:ext cx="405111" cy="259045"/>
    <xdr:sp macro="" textlink="">
      <xdr:nvSpPr>
        <xdr:cNvPr id="91" name="n_4mainValue【道路】&#10;有形固定資産減価償却率">
          <a:extLst>
            <a:ext uri="{FF2B5EF4-FFF2-40B4-BE49-F238E27FC236}">
              <a16:creationId xmlns:a16="http://schemas.microsoft.com/office/drawing/2014/main" xmlns="" id="{00000000-0008-0000-0100-00005B000000}"/>
            </a:ext>
          </a:extLst>
        </xdr:cNvPr>
        <xdr:cNvSpPr txBox="1"/>
      </xdr:nvSpPr>
      <xdr:spPr>
        <a:xfrm>
          <a:off x="927744" y="711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xmlns=""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xmlns="" id="{00000000-0008-0000-01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xmlns="" id="{00000000-0008-0000-01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xmlns="" id="{00000000-0008-0000-01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xmlns="" id="{00000000-0008-0000-0100-000069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xmlns="" id="{00000000-0008-0000-01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xmlns="" id="{00000000-0008-0000-0100-00006B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xmlns="" id="{00000000-0008-0000-01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xmlns="" id="{00000000-0008-0000-0100-00006D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xmlns="" id="{00000000-0008-0000-01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xmlns="" id="{00000000-0008-0000-0100-00006F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xmlns="" id="{00000000-0008-0000-01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79730</xdr:rowOff>
    </xdr:from>
    <xdr:to>
      <xdr:col>54</xdr:col>
      <xdr:colOff>189865</xdr:colOff>
      <xdr:row>41</xdr:row>
      <xdr:rowOff>98722</xdr:rowOff>
    </xdr:to>
    <xdr:cxnSp macro="">
      <xdr:nvCxnSpPr>
        <xdr:cNvPr id="113" name="直線コネクタ 112">
          <a:extLst>
            <a:ext uri="{FF2B5EF4-FFF2-40B4-BE49-F238E27FC236}">
              <a16:creationId xmlns:a16="http://schemas.microsoft.com/office/drawing/2014/main" xmlns="" id="{00000000-0008-0000-0100-000071000000}"/>
            </a:ext>
          </a:extLst>
        </xdr:cNvPr>
        <xdr:cNvCxnSpPr/>
      </xdr:nvCxnSpPr>
      <xdr:spPr>
        <a:xfrm flipV="1">
          <a:off x="10476865" y="5737580"/>
          <a:ext cx="0" cy="1390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102549</xdr:rowOff>
    </xdr:from>
    <xdr:ext cx="469744" cy="259045"/>
    <xdr:sp macro="" textlink="">
      <xdr:nvSpPr>
        <xdr:cNvPr id="114" name="【道路】&#10;一人当たり延長最小値テキスト">
          <a:extLst>
            <a:ext uri="{FF2B5EF4-FFF2-40B4-BE49-F238E27FC236}">
              <a16:creationId xmlns:a16="http://schemas.microsoft.com/office/drawing/2014/main" xmlns="" id="{00000000-0008-0000-0100-000072000000}"/>
            </a:ext>
          </a:extLst>
        </xdr:cNvPr>
        <xdr:cNvSpPr txBox="1"/>
      </xdr:nvSpPr>
      <xdr:spPr>
        <a:xfrm>
          <a:off x="10515600" y="713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98722</xdr:rowOff>
    </xdr:from>
    <xdr:to>
      <xdr:col>55</xdr:col>
      <xdr:colOff>88900</xdr:colOff>
      <xdr:row>41</xdr:row>
      <xdr:rowOff>98722</xdr:rowOff>
    </xdr:to>
    <xdr:cxnSp macro="">
      <xdr:nvCxnSpPr>
        <xdr:cNvPr id="115" name="直線コネクタ 114">
          <a:extLst>
            <a:ext uri="{FF2B5EF4-FFF2-40B4-BE49-F238E27FC236}">
              <a16:creationId xmlns:a16="http://schemas.microsoft.com/office/drawing/2014/main" xmlns="" id="{00000000-0008-0000-0100-000073000000}"/>
            </a:ext>
          </a:extLst>
        </xdr:cNvPr>
        <xdr:cNvCxnSpPr/>
      </xdr:nvCxnSpPr>
      <xdr:spPr>
        <a:xfrm>
          <a:off x="10388600" y="7128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26407</xdr:rowOff>
    </xdr:from>
    <xdr:ext cx="599010" cy="259045"/>
    <xdr:sp macro="" textlink="">
      <xdr:nvSpPr>
        <xdr:cNvPr id="116" name="【道路】&#10;一人当たり延長最大値テキスト">
          <a:extLst>
            <a:ext uri="{FF2B5EF4-FFF2-40B4-BE49-F238E27FC236}">
              <a16:creationId xmlns:a16="http://schemas.microsoft.com/office/drawing/2014/main" xmlns="" id="{00000000-0008-0000-0100-000074000000}"/>
            </a:ext>
          </a:extLst>
        </xdr:cNvPr>
        <xdr:cNvSpPr txBox="1"/>
      </xdr:nvSpPr>
      <xdr:spPr>
        <a:xfrm>
          <a:off x="10515600" y="551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79730</xdr:rowOff>
    </xdr:from>
    <xdr:to>
      <xdr:col>55</xdr:col>
      <xdr:colOff>88900</xdr:colOff>
      <xdr:row>33</xdr:row>
      <xdr:rowOff>79730</xdr:rowOff>
    </xdr:to>
    <xdr:cxnSp macro="">
      <xdr:nvCxnSpPr>
        <xdr:cNvPr id="117" name="直線コネクタ 116">
          <a:extLst>
            <a:ext uri="{FF2B5EF4-FFF2-40B4-BE49-F238E27FC236}">
              <a16:creationId xmlns:a16="http://schemas.microsoft.com/office/drawing/2014/main" xmlns="" id="{00000000-0008-0000-0100-000075000000}"/>
            </a:ext>
          </a:extLst>
        </xdr:cNvPr>
        <xdr:cNvCxnSpPr/>
      </xdr:nvCxnSpPr>
      <xdr:spPr>
        <a:xfrm>
          <a:off x="10388600" y="573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137020</xdr:rowOff>
    </xdr:from>
    <xdr:ext cx="534377" cy="259045"/>
    <xdr:sp macro="" textlink="">
      <xdr:nvSpPr>
        <xdr:cNvPr id="118" name="【道路】&#10;一人当たり延長平均値テキスト">
          <a:extLst>
            <a:ext uri="{FF2B5EF4-FFF2-40B4-BE49-F238E27FC236}">
              <a16:creationId xmlns:a16="http://schemas.microsoft.com/office/drawing/2014/main" xmlns="" id="{00000000-0008-0000-0100-000076000000}"/>
            </a:ext>
          </a:extLst>
        </xdr:cNvPr>
        <xdr:cNvSpPr txBox="1"/>
      </xdr:nvSpPr>
      <xdr:spPr>
        <a:xfrm>
          <a:off x="10515600" y="6652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114143</xdr:rowOff>
    </xdr:from>
    <xdr:to>
      <xdr:col>55</xdr:col>
      <xdr:colOff>50800</xdr:colOff>
      <xdr:row>40</xdr:row>
      <xdr:rowOff>44293</xdr:rowOff>
    </xdr:to>
    <xdr:sp macro="" textlink="">
      <xdr:nvSpPr>
        <xdr:cNvPr id="119" name="フローチャート: 判断 118">
          <a:extLst>
            <a:ext uri="{FF2B5EF4-FFF2-40B4-BE49-F238E27FC236}">
              <a16:creationId xmlns:a16="http://schemas.microsoft.com/office/drawing/2014/main" xmlns="" id="{00000000-0008-0000-0100-000077000000}"/>
            </a:ext>
          </a:extLst>
        </xdr:cNvPr>
        <xdr:cNvSpPr/>
      </xdr:nvSpPr>
      <xdr:spPr>
        <a:xfrm>
          <a:off x="10426700" y="680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109516</xdr:rowOff>
    </xdr:from>
    <xdr:to>
      <xdr:col>50</xdr:col>
      <xdr:colOff>165100</xdr:colOff>
      <xdr:row>40</xdr:row>
      <xdr:rowOff>39666</xdr:rowOff>
    </xdr:to>
    <xdr:sp macro="" textlink="">
      <xdr:nvSpPr>
        <xdr:cNvPr id="120" name="フローチャート: 判断 119">
          <a:extLst>
            <a:ext uri="{FF2B5EF4-FFF2-40B4-BE49-F238E27FC236}">
              <a16:creationId xmlns:a16="http://schemas.microsoft.com/office/drawing/2014/main" xmlns="" id="{00000000-0008-0000-0100-000078000000}"/>
            </a:ext>
          </a:extLst>
        </xdr:cNvPr>
        <xdr:cNvSpPr/>
      </xdr:nvSpPr>
      <xdr:spPr>
        <a:xfrm>
          <a:off x="9588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125618</xdr:rowOff>
    </xdr:from>
    <xdr:to>
      <xdr:col>46</xdr:col>
      <xdr:colOff>38100</xdr:colOff>
      <xdr:row>40</xdr:row>
      <xdr:rowOff>55768</xdr:rowOff>
    </xdr:to>
    <xdr:sp macro="" textlink="">
      <xdr:nvSpPr>
        <xdr:cNvPr id="121" name="フローチャート: 判断 120">
          <a:extLst>
            <a:ext uri="{FF2B5EF4-FFF2-40B4-BE49-F238E27FC236}">
              <a16:creationId xmlns:a16="http://schemas.microsoft.com/office/drawing/2014/main" xmlns="" id="{00000000-0008-0000-0100-000079000000}"/>
            </a:ext>
          </a:extLst>
        </xdr:cNvPr>
        <xdr:cNvSpPr/>
      </xdr:nvSpPr>
      <xdr:spPr>
        <a:xfrm>
          <a:off x="8699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92636</xdr:rowOff>
    </xdr:from>
    <xdr:to>
      <xdr:col>41</xdr:col>
      <xdr:colOff>101600</xdr:colOff>
      <xdr:row>40</xdr:row>
      <xdr:rowOff>22786</xdr:rowOff>
    </xdr:to>
    <xdr:sp macro="" textlink="">
      <xdr:nvSpPr>
        <xdr:cNvPr id="122" name="フローチャート: 判断 121">
          <a:extLst>
            <a:ext uri="{FF2B5EF4-FFF2-40B4-BE49-F238E27FC236}">
              <a16:creationId xmlns:a16="http://schemas.microsoft.com/office/drawing/2014/main" xmlns="" id="{00000000-0008-0000-0100-00007A000000}"/>
            </a:ext>
          </a:extLst>
        </xdr:cNvPr>
        <xdr:cNvSpPr/>
      </xdr:nvSpPr>
      <xdr:spPr>
        <a:xfrm>
          <a:off x="7810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16055</xdr:rowOff>
    </xdr:from>
    <xdr:to>
      <xdr:col>36</xdr:col>
      <xdr:colOff>165100</xdr:colOff>
      <xdr:row>40</xdr:row>
      <xdr:rowOff>117655</xdr:rowOff>
    </xdr:to>
    <xdr:sp macro="" textlink="">
      <xdr:nvSpPr>
        <xdr:cNvPr id="123" name="フローチャート: 判断 122">
          <a:extLst>
            <a:ext uri="{FF2B5EF4-FFF2-40B4-BE49-F238E27FC236}">
              <a16:creationId xmlns:a16="http://schemas.microsoft.com/office/drawing/2014/main" xmlns="" id="{00000000-0008-0000-0100-00007B000000}"/>
            </a:ext>
          </a:extLst>
        </xdr:cNvPr>
        <xdr:cNvSpPr/>
      </xdr:nvSpPr>
      <xdr:spPr>
        <a:xfrm>
          <a:off x="6921500" y="687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00000000-0008-0000-01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00000000-0008-0000-01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00000000-0008-0000-01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00000000-0008-0000-01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00000000-0008-0000-01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151943</xdr:rowOff>
    </xdr:from>
    <xdr:to>
      <xdr:col>55</xdr:col>
      <xdr:colOff>50800</xdr:colOff>
      <xdr:row>40</xdr:row>
      <xdr:rowOff>82093</xdr:rowOff>
    </xdr:to>
    <xdr:sp macro="" textlink="">
      <xdr:nvSpPr>
        <xdr:cNvPr id="129" name="楕円 128">
          <a:extLst>
            <a:ext uri="{FF2B5EF4-FFF2-40B4-BE49-F238E27FC236}">
              <a16:creationId xmlns:a16="http://schemas.microsoft.com/office/drawing/2014/main" xmlns="" id="{00000000-0008-0000-0100-000081000000}"/>
            </a:ext>
          </a:extLst>
        </xdr:cNvPr>
        <xdr:cNvSpPr/>
      </xdr:nvSpPr>
      <xdr:spPr>
        <a:xfrm>
          <a:off x="10426700" y="683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130370</xdr:rowOff>
    </xdr:from>
    <xdr:ext cx="534377" cy="259045"/>
    <xdr:sp macro="" textlink="">
      <xdr:nvSpPr>
        <xdr:cNvPr id="130" name="【道路】&#10;一人当たり延長該当値テキスト">
          <a:extLst>
            <a:ext uri="{FF2B5EF4-FFF2-40B4-BE49-F238E27FC236}">
              <a16:creationId xmlns:a16="http://schemas.microsoft.com/office/drawing/2014/main" xmlns="" id="{00000000-0008-0000-0100-000082000000}"/>
            </a:ext>
          </a:extLst>
        </xdr:cNvPr>
        <xdr:cNvSpPr txBox="1"/>
      </xdr:nvSpPr>
      <xdr:spPr>
        <a:xfrm>
          <a:off x="10515600" y="681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107650</xdr:rowOff>
    </xdr:from>
    <xdr:to>
      <xdr:col>50</xdr:col>
      <xdr:colOff>165100</xdr:colOff>
      <xdr:row>40</xdr:row>
      <xdr:rowOff>37800</xdr:rowOff>
    </xdr:to>
    <xdr:sp macro="" textlink="">
      <xdr:nvSpPr>
        <xdr:cNvPr id="131" name="楕円 130">
          <a:extLst>
            <a:ext uri="{FF2B5EF4-FFF2-40B4-BE49-F238E27FC236}">
              <a16:creationId xmlns:a16="http://schemas.microsoft.com/office/drawing/2014/main" xmlns="" id="{00000000-0008-0000-0100-000083000000}"/>
            </a:ext>
          </a:extLst>
        </xdr:cNvPr>
        <xdr:cNvSpPr/>
      </xdr:nvSpPr>
      <xdr:spPr>
        <a:xfrm>
          <a:off x="9588500" y="67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158450</xdr:rowOff>
    </xdr:from>
    <xdr:to>
      <xdr:col>55</xdr:col>
      <xdr:colOff>0</xdr:colOff>
      <xdr:row>40</xdr:row>
      <xdr:rowOff>31293</xdr:rowOff>
    </xdr:to>
    <xdr:cxnSp macro="">
      <xdr:nvCxnSpPr>
        <xdr:cNvPr id="132" name="直線コネクタ 131">
          <a:extLst>
            <a:ext uri="{FF2B5EF4-FFF2-40B4-BE49-F238E27FC236}">
              <a16:creationId xmlns:a16="http://schemas.microsoft.com/office/drawing/2014/main" xmlns="" id="{00000000-0008-0000-0100-000084000000}"/>
            </a:ext>
          </a:extLst>
        </xdr:cNvPr>
        <xdr:cNvCxnSpPr/>
      </xdr:nvCxnSpPr>
      <xdr:spPr>
        <a:xfrm>
          <a:off x="9639300" y="6845000"/>
          <a:ext cx="838200" cy="4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118367</xdr:rowOff>
    </xdr:from>
    <xdr:to>
      <xdr:col>46</xdr:col>
      <xdr:colOff>38100</xdr:colOff>
      <xdr:row>40</xdr:row>
      <xdr:rowOff>48517</xdr:rowOff>
    </xdr:to>
    <xdr:sp macro="" textlink="">
      <xdr:nvSpPr>
        <xdr:cNvPr id="133" name="楕円 132">
          <a:extLst>
            <a:ext uri="{FF2B5EF4-FFF2-40B4-BE49-F238E27FC236}">
              <a16:creationId xmlns:a16="http://schemas.microsoft.com/office/drawing/2014/main" xmlns="" id="{00000000-0008-0000-0100-000085000000}"/>
            </a:ext>
          </a:extLst>
        </xdr:cNvPr>
        <xdr:cNvSpPr/>
      </xdr:nvSpPr>
      <xdr:spPr>
        <a:xfrm>
          <a:off x="8699500" y="680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158450</xdr:rowOff>
    </xdr:from>
    <xdr:to>
      <xdr:col>50</xdr:col>
      <xdr:colOff>114300</xdr:colOff>
      <xdr:row>39</xdr:row>
      <xdr:rowOff>169167</xdr:rowOff>
    </xdr:to>
    <xdr:cxnSp macro="">
      <xdr:nvCxnSpPr>
        <xdr:cNvPr id="134" name="直線コネクタ 133">
          <a:extLst>
            <a:ext uri="{FF2B5EF4-FFF2-40B4-BE49-F238E27FC236}">
              <a16:creationId xmlns:a16="http://schemas.microsoft.com/office/drawing/2014/main" xmlns="" id="{00000000-0008-0000-0100-000086000000}"/>
            </a:ext>
          </a:extLst>
        </xdr:cNvPr>
        <xdr:cNvCxnSpPr/>
      </xdr:nvCxnSpPr>
      <xdr:spPr>
        <a:xfrm flipV="1">
          <a:off x="8750300" y="6845000"/>
          <a:ext cx="889000" cy="1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91301</xdr:rowOff>
    </xdr:from>
    <xdr:to>
      <xdr:col>41</xdr:col>
      <xdr:colOff>101600</xdr:colOff>
      <xdr:row>39</xdr:row>
      <xdr:rowOff>21451</xdr:rowOff>
    </xdr:to>
    <xdr:sp macro="" textlink="">
      <xdr:nvSpPr>
        <xdr:cNvPr id="135" name="楕円 134">
          <a:extLst>
            <a:ext uri="{FF2B5EF4-FFF2-40B4-BE49-F238E27FC236}">
              <a16:creationId xmlns:a16="http://schemas.microsoft.com/office/drawing/2014/main" xmlns="" id="{00000000-0008-0000-0100-000087000000}"/>
            </a:ext>
          </a:extLst>
        </xdr:cNvPr>
        <xdr:cNvSpPr/>
      </xdr:nvSpPr>
      <xdr:spPr>
        <a:xfrm>
          <a:off x="7810500" y="660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142101</xdr:rowOff>
    </xdr:from>
    <xdr:to>
      <xdr:col>45</xdr:col>
      <xdr:colOff>177800</xdr:colOff>
      <xdr:row>39</xdr:row>
      <xdr:rowOff>169167</xdr:rowOff>
    </xdr:to>
    <xdr:cxnSp macro="">
      <xdr:nvCxnSpPr>
        <xdr:cNvPr id="136" name="直線コネクタ 135">
          <a:extLst>
            <a:ext uri="{FF2B5EF4-FFF2-40B4-BE49-F238E27FC236}">
              <a16:creationId xmlns:a16="http://schemas.microsoft.com/office/drawing/2014/main" xmlns="" id="{00000000-0008-0000-0100-000088000000}"/>
            </a:ext>
          </a:extLst>
        </xdr:cNvPr>
        <xdr:cNvCxnSpPr/>
      </xdr:nvCxnSpPr>
      <xdr:spPr>
        <a:xfrm>
          <a:off x="7861300" y="6657201"/>
          <a:ext cx="889000" cy="19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106608</xdr:rowOff>
    </xdr:from>
    <xdr:to>
      <xdr:col>36</xdr:col>
      <xdr:colOff>165100</xdr:colOff>
      <xdr:row>39</xdr:row>
      <xdr:rowOff>36758</xdr:rowOff>
    </xdr:to>
    <xdr:sp macro="" textlink="">
      <xdr:nvSpPr>
        <xdr:cNvPr id="137" name="楕円 136">
          <a:extLst>
            <a:ext uri="{FF2B5EF4-FFF2-40B4-BE49-F238E27FC236}">
              <a16:creationId xmlns:a16="http://schemas.microsoft.com/office/drawing/2014/main" xmlns="" id="{00000000-0008-0000-0100-000089000000}"/>
            </a:ext>
          </a:extLst>
        </xdr:cNvPr>
        <xdr:cNvSpPr/>
      </xdr:nvSpPr>
      <xdr:spPr>
        <a:xfrm>
          <a:off x="6921500" y="662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142101</xdr:rowOff>
    </xdr:from>
    <xdr:to>
      <xdr:col>41</xdr:col>
      <xdr:colOff>50800</xdr:colOff>
      <xdr:row>38</xdr:row>
      <xdr:rowOff>157408</xdr:rowOff>
    </xdr:to>
    <xdr:cxnSp macro="">
      <xdr:nvCxnSpPr>
        <xdr:cNvPr id="138" name="直線コネクタ 137">
          <a:extLst>
            <a:ext uri="{FF2B5EF4-FFF2-40B4-BE49-F238E27FC236}">
              <a16:creationId xmlns:a16="http://schemas.microsoft.com/office/drawing/2014/main" xmlns="" id="{00000000-0008-0000-0100-00008A000000}"/>
            </a:ext>
          </a:extLst>
        </xdr:cNvPr>
        <xdr:cNvCxnSpPr/>
      </xdr:nvCxnSpPr>
      <xdr:spPr>
        <a:xfrm flipV="1">
          <a:off x="6972300" y="6657201"/>
          <a:ext cx="889000" cy="1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30793</xdr:rowOff>
    </xdr:from>
    <xdr:ext cx="534377" cy="259045"/>
    <xdr:sp macro="" textlink="">
      <xdr:nvSpPr>
        <xdr:cNvPr id="139" name="n_1aveValue【道路】&#10;一人当たり延長">
          <a:extLst>
            <a:ext uri="{FF2B5EF4-FFF2-40B4-BE49-F238E27FC236}">
              <a16:creationId xmlns:a16="http://schemas.microsoft.com/office/drawing/2014/main" xmlns="" id="{00000000-0008-0000-0100-00008B000000}"/>
            </a:ext>
          </a:extLst>
        </xdr:cNvPr>
        <xdr:cNvSpPr txBox="1"/>
      </xdr:nvSpPr>
      <xdr:spPr>
        <a:xfrm>
          <a:off x="9359411" y="68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46895</xdr:rowOff>
    </xdr:from>
    <xdr:ext cx="534377" cy="259045"/>
    <xdr:sp macro="" textlink="">
      <xdr:nvSpPr>
        <xdr:cNvPr id="140" name="n_2aveValue【道路】&#10;一人当たり延長">
          <a:extLst>
            <a:ext uri="{FF2B5EF4-FFF2-40B4-BE49-F238E27FC236}">
              <a16:creationId xmlns:a16="http://schemas.microsoft.com/office/drawing/2014/main" xmlns="" id="{00000000-0008-0000-0100-00008C000000}"/>
            </a:ext>
          </a:extLst>
        </xdr:cNvPr>
        <xdr:cNvSpPr txBox="1"/>
      </xdr:nvSpPr>
      <xdr:spPr>
        <a:xfrm>
          <a:off x="8483111" y="69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13913</xdr:rowOff>
    </xdr:from>
    <xdr:ext cx="534377" cy="259045"/>
    <xdr:sp macro="" textlink="">
      <xdr:nvSpPr>
        <xdr:cNvPr id="141" name="n_3aveValue【道路】&#10;一人当たり延長">
          <a:extLst>
            <a:ext uri="{FF2B5EF4-FFF2-40B4-BE49-F238E27FC236}">
              <a16:creationId xmlns:a16="http://schemas.microsoft.com/office/drawing/2014/main" xmlns="" id="{00000000-0008-0000-0100-00008D000000}"/>
            </a:ext>
          </a:extLst>
        </xdr:cNvPr>
        <xdr:cNvSpPr txBox="1"/>
      </xdr:nvSpPr>
      <xdr:spPr>
        <a:xfrm>
          <a:off x="7594111" y="687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108782</xdr:rowOff>
    </xdr:from>
    <xdr:ext cx="534377" cy="259045"/>
    <xdr:sp macro="" textlink="">
      <xdr:nvSpPr>
        <xdr:cNvPr id="142" name="n_4aveValue【道路】&#10;一人当たり延長">
          <a:extLst>
            <a:ext uri="{FF2B5EF4-FFF2-40B4-BE49-F238E27FC236}">
              <a16:creationId xmlns:a16="http://schemas.microsoft.com/office/drawing/2014/main" xmlns="" id="{00000000-0008-0000-0100-00008E000000}"/>
            </a:ext>
          </a:extLst>
        </xdr:cNvPr>
        <xdr:cNvSpPr txBox="1"/>
      </xdr:nvSpPr>
      <xdr:spPr>
        <a:xfrm>
          <a:off x="6705111" y="696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54327</xdr:rowOff>
    </xdr:from>
    <xdr:ext cx="534377" cy="259045"/>
    <xdr:sp macro="" textlink="">
      <xdr:nvSpPr>
        <xdr:cNvPr id="143" name="n_1mainValue【道路】&#10;一人当たり延長">
          <a:extLst>
            <a:ext uri="{FF2B5EF4-FFF2-40B4-BE49-F238E27FC236}">
              <a16:creationId xmlns:a16="http://schemas.microsoft.com/office/drawing/2014/main" xmlns="" id="{00000000-0008-0000-0100-00008F000000}"/>
            </a:ext>
          </a:extLst>
        </xdr:cNvPr>
        <xdr:cNvSpPr txBox="1"/>
      </xdr:nvSpPr>
      <xdr:spPr>
        <a:xfrm>
          <a:off x="9359411" y="656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65044</xdr:rowOff>
    </xdr:from>
    <xdr:ext cx="534377" cy="259045"/>
    <xdr:sp macro="" textlink="">
      <xdr:nvSpPr>
        <xdr:cNvPr id="144" name="n_2mainValue【道路】&#10;一人当たり延長">
          <a:extLst>
            <a:ext uri="{FF2B5EF4-FFF2-40B4-BE49-F238E27FC236}">
              <a16:creationId xmlns:a16="http://schemas.microsoft.com/office/drawing/2014/main" xmlns="" id="{00000000-0008-0000-0100-000090000000}"/>
            </a:ext>
          </a:extLst>
        </xdr:cNvPr>
        <xdr:cNvSpPr txBox="1"/>
      </xdr:nvSpPr>
      <xdr:spPr>
        <a:xfrm>
          <a:off x="8483111" y="658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37978</xdr:rowOff>
    </xdr:from>
    <xdr:ext cx="534377" cy="259045"/>
    <xdr:sp macro="" textlink="">
      <xdr:nvSpPr>
        <xdr:cNvPr id="145" name="n_3mainValue【道路】&#10;一人当たり延長">
          <a:extLst>
            <a:ext uri="{FF2B5EF4-FFF2-40B4-BE49-F238E27FC236}">
              <a16:creationId xmlns:a16="http://schemas.microsoft.com/office/drawing/2014/main" xmlns="" id="{00000000-0008-0000-0100-000091000000}"/>
            </a:ext>
          </a:extLst>
        </xdr:cNvPr>
        <xdr:cNvSpPr txBox="1"/>
      </xdr:nvSpPr>
      <xdr:spPr>
        <a:xfrm>
          <a:off x="7594111" y="638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53285</xdr:rowOff>
    </xdr:from>
    <xdr:ext cx="534377" cy="259045"/>
    <xdr:sp macro="" textlink="">
      <xdr:nvSpPr>
        <xdr:cNvPr id="146" name="n_4mainValue【道路】&#10;一人当たり延長">
          <a:extLst>
            <a:ext uri="{FF2B5EF4-FFF2-40B4-BE49-F238E27FC236}">
              <a16:creationId xmlns:a16="http://schemas.microsoft.com/office/drawing/2014/main" xmlns="" id="{00000000-0008-0000-0100-000092000000}"/>
            </a:ext>
          </a:extLst>
        </xdr:cNvPr>
        <xdr:cNvSpPr txBox="1"/>
      </xdr:nvSpPr>
      <xdr:spPr>
        <a:xfrm>
          <a:off x="6705111" y="639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xmlns="" id="{00000000-0008-0000-01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xmlns="" id="{00000000-0008-0000-01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xmlns="" id="{00000000-0008-0000-01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xmlns="" id="{00000000-0008-0000-01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xmlns="" id="{00000000-0008-0000-01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xmlns="" id="{00000000-0008-0000-01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xmlns="" id="{00000000-0008-0000-01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xmlns="" id="{00000000-0008-0000-01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xmlns="" id="{00000000-0008-0000-01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xmlns="" id="{00000000-0008-0000-01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xmlns="" id="{00000000-0008-0000-01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xmlns="" id="{00000000-0008-0000-0100-00009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xmlns="" id="{00000000-0008-0000-0100-00009F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xmlns="" id="{00000000-0008-0000-0100-0000A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xmlns="" id="{00000000-0008-0000-0100-0000A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xmlns="" id="{00000000-0008-0000-0100-0000A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xmlns="" id="{00000000-0008-0000-0100-0000A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xmlns="" id="{00000000-0008-0000-0100-0000A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xmlns="" id="{00000000-0008-0000-0100-0000A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xmlns="" id="{00000000-0008-0000-0100-0000A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xmlns="" id="{00000000-0008-0000-0100-0000A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xmlns="" id="{00000000-0008-0000-0100-0000A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xmlns="" id="{00000000-0008-0000-0100-0000A9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xmlns="" id="{00000000-0008-0000-01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xmlns="" id="{00000000-0008-0000-01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72" name="直線コネクタ 171">
          <a:extLst>
            <a:ext uri="{FF2B5EF4-FFF2-40B4-BE49-F238E27FC236}">
              <a16:creationId xmlns:a16="http://schemas.microsoft.com/office/drawing/2014/main" xmlns="" id="{00000000-0008-0000-0100-0000AC000000}"/>
            </a:ext>
          </a:extLst>
        </xdr:cNvPr>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xmlns="" id="{00000000-0008-0000-0100-0000AD000000}"/>
            </a:ext>
          </a:extLst>
        </xdr:cNvPr>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74" name="直線コネクタ 173">
          <a:extLst>
            <a:ext uri="{FF2B5EF4-FFF2-40B4-BE49-F238E27FC236}">
              <a16:creationId xmlns:a16="http://schemas.microsoft.com/office/drawing/2014/main" xmlns="" id="{00000000-0008-0000-0100-0000AE000000}"/>
            </a:ext>
          </a:extLst>
        </xdr:cNvPr>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xmlns="" id="{00000000-0008-0000-0100-0000AF000000}"/>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xmlns="" id="{00000000-0008-0000-0100-0000B0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58618</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xmlns="" id="{00000000-0008-0000-0100-0000B1000000}"/>
            </a:ext>
          </a:extLst>
        </xdr:cNvPr>
        <xdr:cNvSpPr txBox="1"/>
      </xdr:nvSpPr>
      <xdr:spPr>
        <a:xfrm>
          <a:off x="4673600" y="103456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78" name="フローチャート: 判断 177">
          <a:extLst>
            <a:ext uri="{FF2B5EF4-FFF2-40B4-BE49-F238E27FC236}">
              <a16:creationId xmlns:a16="http://schemas.microsoft.com/office/drawing/2014/main" xmlns="" id="{00000000-0008-0000-0100-0000B2000000}"/>
            </a:ext>
          </a:extLst>
        </xdr:cNvPr>
        <xdr:cNvSpPr/>
      </xdr:nvSpPr>
      <xdr:spPr>
        <a:xfrm>
          <a:off x="45847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79" name="フローチャート: 判断 178">
          <a:extLst>
            <a:ext uri="{FF2B5EF4-FFF2-40B4-BE49-F238E27FC236}">
              <a16:creationId xmlns:a16="http://schemas.microsoft.com/office/drawing/2014/main" xmlns="" id="{00000000-0008-0000-0100-0000B3000000}"/>
            </a:ext>
          </a:extLst>
        </xdr:cNvPr>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0" name="フローチャート: 判断 179">
          <a:extLst>
            <a:ext uri="{FF2B5EF4-FFF2-40B4-BE49-F238E27FC236}">
              <a16:creationId xmlns:a16="http://schemas.microsoft.com/office/drawing/2014/main" xmlns="" id="{00000000-0008-0000-0100-0000B4000000}"/>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81" name="フローチャート: 判断 180">
          <a:extLst>
            <a:ext uri="{FF2B5EF4-FFF2-40B4-BE49-F238E27FC236}">
              <a16:creationId xmlns:a16="http://schemas.microsoft.com/office/drawing/2014/main" xmlns="" id="{00000000-0008-0000-0100-0000B5000000}"/>
            </a:ext>
          </a:extLst>
        </xdr:cNvPr>
        <xdr:cNvSpPr/>
      </xdr:nvSpPr>
      <xdr:spPr>
        <a:xfrm>
          <a:off x="1968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82" name="フローチャート: 判断 181">
          <a:extLst>
            <a:ext uri="{FF2B5EF4-FFF2-40B4-BE49-F238E27FC236}">
              <a16:creationId xmlns:a16="http://schemas.microsoft.com/office/drawing/2014/main" xmlns="" id="{00000000-0008-0000-0100-0000B6000000}"/>
            </a:ext>
          </a:extLst>
        </xdr:cNvPr>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00000000-0008-0000-01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00000000-0008-0000-01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00000000-0008-0000-01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00000000-0008-0000-01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00000000-0008-0000-01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88" name="楕円 187">
          <a:extLst>
            <a:ext uri="{FF2B5EF4-FFF2-40B4-BE49-F238E27FC236}">
              <a16:creationId xmlns:a16="http://schemas.microsoft.com/office/drawing/2014/main" xmlns="" id="{00000000-0008-0000-0100-0000BC000000}"/>
            </a:ext>
          </a:extLst>
        </xdr:cNvPr>
        <xdr:cNvSpPr/>
      </xdr:nvSpPr>
      <xdr:spPr>
        <a:xfrm>
          <a:off x="45847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156227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xmlns="" id="{00000000-0008-0000-0100-0000BD000000}"/>
            </a:ext>
          </a:extLst>
        </xdr:cNvPr>
        <xdr:cNvSpPr txBox="1"/>
      </xdr:nvSpPr>
      <xdr:spPr>
        <a:xfrm>
          <a:off x="4673600"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151674</xdr:rowOff>
    </xdr:from>
    <xdr:to>
      <xdr:col>20</xdr:col>
      <xdr:colOff>38100</xdr:colOff>
      <xdr:row>62</xdr:row>
      <xdr:rowOff>81824</xdr:rowOff>
    </xdr:to>
    <xdr:sp macro="" textlink="">
      <xdr:nvSpPr>
        <xdr:cNvPr id="190" name="楕円 189">
          <a:extLst>
            <a:ext uri="{FF2B5EF4-FFF2-40B4-BE49-F238E27FC236}">
              <a16:creationId xmlns:a16="http://schemas.microsoft.com/office/drawing/2014/main" xmlns="" id="{00000000-0008-0000-0100-0000BE000000}"/>
            </a:ext>
          </a:extLst>
        </xdr:cNvPr>
        <xdr:cNvSpPr/>
      </xdr:nvSpPr>
      <xdr:spPr>
        <a:xfrm>
          <a:off x="3746500" y="106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31024</xdr:rowOff>
    </xdr:from>
    <xdr:to>
      <xdr:col>24</xdr:col>
      <xdr:colOff>63500</xdr:colOff>
      <xdr:row>62</xdr:row>
      <xdr:rowOff>57150</xdr:rowOff>
    </xdr:to>
    <xdr:cxnSp macro="">
      <xdr:nvCxnSpPr>
        <xdr:cNvPr id="191" name="直線コネクタ 190">
          <a:extLst>
            <a:ext uri="{FF2B5EF4-FFF2-40B4-BE49-F238E27FC236}">
              <a16:creationId xmlns:a16="http://schemas.microsoft.com/office/drawing/2014/main" xmlns="" id="{00000000-0008-0000-0100-0000BF000000}"/>
            </a:ext>
          </a:extLst>
        </xdr:cNvPr>
        <xdr:cNvCxnSpPr/>
      </xdr:nvCxnSpPr>
      <xdr:spPr>
        <a:xfrm>
          <a:off x="3797300" y="1066092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128815</xdr:rowOff>
    </xdr:from>
    <xdr:to>
      <xdr:col>15</xdr:col>
      <xdr:colOff>101600</xdr:colOff>
      <xdr:row>62</xdr:row>
      <xdr:rowOff>58965</xdr:rowOff>
    </xdr:to>
    <xdr:sp macro="" textlink="">
      <xdr:nvSpPr>
        <xdr:cNvPr id="192" name="楕円 191">
          <a:extLst>
            <a:ext uri="{FF2B5EF4-FFF2-40B4-BE49-F238E27FC236}">
              <a16:creationId xmlns:a16="http://schemas.microsoft.com/office/drawing/2014/main" xmlns="" id="{00000000-0008-0000-0100-0000C0000000}"/>
            </a:ext>
          </a:extLst>
        </xdr:cNvPr>
        <xdr:cNvSpPr/>
      </xdr:nvSpPr>
      <xdr:spPr>
        <a:xfrm>
          <a:off x="2857500" y="105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8165</xdr:rowOff>
    </xdr:from>
    <xdr:to>
      <xdr:col>19</xdr:col>
      <xdr:colOff>177800</xdr:colOff>
      <xdr:row>62</xdr:row>
      <xdr:rowOff>31024</xdr:rowOff>
    </xdr:to>
    <xdr:cxnSp macro="">
      <xdr:nvCxnSpPr>
        <xdr:cNvPr id="193" name="直線コネクタ 192">
          <a:extLst>
            <a:ext uri="{FF2B5EF4-FFF2-40B4-BE49-F238E27FC236}">
              <a16:creationId xmlns:a16="http://schemas.microsoft.com/office/drawing/2014/main" xmlns="" id="{00000000-0008-0000-0100-0000C1000000}"/>
            </a:ext>
          </a:extLst>
        </xdr:cNvPr>
        <xdr:cNvCxnSpPr/>
      </xdr:nvCxnSpPr>
      <xdr:spPr>
        <a:xfrm>
          <a:off x="2908300" y="1063806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119017</xdr:rowOff>
    </xdr:from>
    <xdr:to>
      <xdr:col>10</xdr:col>
      <xdr:colOff>165100</xdr:colOff>
      <xdr:row>62</xdr:row>
      <xdr:rowOff>49167</xdr:rowOff>
    </xdr:to>
    <xdr:sp macro="" textlink="">
      <xdr:nvSpPr>
        <xdr:cNvPr id="194" name="楕円 193">
          <a:extLst>
            <a:ext uri="{FF2B5EF4-FFF2-40B4-BE49-F238E27FC236}">
              <a16:creationId xmlns:a16="http://schemas.microsoft.com/office/drawing/2014/main" xmlns="" id="{00000000-0008-0000-0100-0000C2000000}"/>
            </a:ext>
          </a:extLst>
        </xdr:cNvPr>
        <xdr:cNvSpPr/>
      </xdr:nvSpPr>
      <xdr:spPr>
        <a:xfrm>
          <a:off x="1968500" y="10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169817</xdr:rowOff>
    </xdr:from>
    <xdr:to>
      <xdr:col>15</xdr:col>
      <xdr:colOff>50800</xdr:colOff>
      <xdr:row>62</xdr:row>
      <xdr:rowOff>8165</xdr:rowOff>
    </xdr:to>
    <xdr:cxnSp macro="">
      <xdr:nvCxnSpPr>
        <xdr:cNvPr id="195" name="直線コネクタ 194">
          <a:extLst>
            <a:ext uri="{FF2B5EF4-FFF2-40B4-BE49-F238E27FC236}">
              <a16:creationId xmlns:a16="http://schemas.microsoft.com/office/drawing/2014/main" xmlns="" id="{00000000-0008-0000-0100-0000C3000000}"/>
            </a:ext>
          </a:extLst>
        </xdr:cNvPr>
        <xdr:cNvCxnSpPr/>
      </xdr:nvCxnSpPr>
      <xdr:spPr>
        <a:xfrm>
          <a:off x="2019300" y="1062826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107587</xdr:rowOff>
    </xdr:from>
    <xdr:to>
      <xdr:col>6</xdr:col>
      <xdr:colOff>38100</xdr:colOff>
      <xdr:row>62</xdr:row>
      <xdr:rowOff>37737</xdr:rowOff>
    </xdr:to>
    <xdr:sp macro="" textlink="">
      <xdr:nvSpPr>
        <xdr:cNvPr id="196" name="楕円 195">
          <a:extLst>
            <a:ext uri="{FF2B5EF4-FFF2-40B4-BE49-F238E27FC236}">
              <a16:creationId xmlns:a16="http://schemas.microsoft.com/office/drawing/2014/main" xmlns="" id="{00000000-0008-0000-0100-0000C4000000}"/>
            </a:ext>
          </a:extLst>
        </xdr:cNvPr>
        <xdr:cNvSpPr/>
      </xdr:nvSpPr>
      <xdr:spPr>
        <a:xfrm>
          <a:off x="1079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158387</xdr:rowOff>
    </xdr:from>
    <xdr:to>
      <xdr:col>10</xdr:col>
      <xdr:colOff>114300</xdr:colOff>
      <xdr:row>61</xdr:row>
      <xdr:rowOff>169817</xdr:rowOff>
    </xdr:to>
    <xdr:cxnSp macro="">
      <xdr:nvCxnSpPr>
        <xdr:cNvPr id="197" name="直線コネクタ 196">
          <a:extLst>
            <a:ext uri="{FF2B5EF4-FFF2-40B4-BE49-F238E27FC236}">
              <a16:creationId xmlns:a16="http://schemas.microsoft.com/office/drawing/2014/main" xmlns="" id="{00000000-0008-0000-0100-0000C5000000}"/>
            </a:ext>
          </a:extLst>
        </xdr:cNvPr>
        <xdr:cNvCxnSpPr/>
      </xdr:nvCxnSpPr>
      <xdr:spPr>
        <a:xfrm>
          <a:off x="1130300" y="1061683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150603</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xmlns="" id="{00000000-0008-0000-0100-0000C6000000}"/>
            </a:ext>
          </a:extLst>
        </xdr:cNvPr>
        <xdr:cNvSpPr txBox="1"/>
      </xdr:nvSpPr>
      <xdr:spPr>
        <a:xfrm>
          <a:off x="35820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xmlns="" id="{00000000-0008-0000-0100-0000C7000000}"/>
            </a:ext>
          </a:extLst>
        </xdr:cNvPr>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77124</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xmlns="" id="{00000000-0008-0000-0100-0000C8000000}"/>
            </a:ext>
          </a:extLst>
        </xdr:cNvPr>
        <xdr:cNvSpPr txBox="1"/>
      </xdr:nvSpPr>
      <xdr:spPr>
        <a:xfrm>
          <a:off x="1816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111414</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xmlns="" id="{00000000-0008-0000-0100-0000C9000000}"/>
            </a:ext>
          </a:extLst>
        </xdr:cNvPr>
        <xdr:cNvSpPr txBox="1"/>
      </xdr:nvSpPr>
      <xdr:spPr>
        <a:xfrm>
          <a:off x="927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72951</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xmlns="" id="{00000000-0008-0000-0100-0000CA000000}"/>
            </a:ext>
          </a:extLst>
        </xdr:cNvPr>
        <xdr:cNvSpPr txBox="1"/>
      </xdr:nvSpPr>
      <xdr:spPr>
        <a:xfrm>
          <a:off x="3582044" y="107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50092</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xmlns="" id="{00000000-0008-0000-0100-0000CB000000}"/>
            </a:ext>
          </a:extLst>
        </xdr:cNvPr>
        <xdr:cNvSpPr txBox="1"/>
      </xdr:nvSpPr>
      <xdr:spPr>
        <a:xfrm>
          <a:off x="2705744" y="1067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40294</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xmlns="" id="{00000000-0008-0000-0100-0000CC000000}"/>
            </a:ext>
          </a:extLst>
        </xdr:cNvPr>
        <xdr:cNvSpPr txBox="1"/>
      </xdr:nvSpPr>
      <xdr:spPr>
        <a:xfrm>
          <a:off x="1816744" y="1067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28864</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xmlns="" id="{00000000-0008-0000-0100-0000CD000000}"/>
            </a:ext>
          </a:extLst>
        </xdr:cNvPr>
        <xdr:cNvSpPr txBox="1"/>
      </xdr:nvSpPr>
      <xdr:spPr>
        <a:xfrm>
          <a:off x="927744"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xmlns="" id="{00000000-0008-0000-01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xmlns="" id="{00000000-0008-0000-01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xmlns="" id="{00000000-0008-0000-01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xmlns="" id="{00000000-0008-0000-01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xmlns="" id="{00000000-0008-0000-01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xmlns="" id="{00000000-0008-0000-01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xmlns="" id="{00000000-0008-0000-01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xmlns="" id="{00000000-0008-0000-01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xmlns="" id="{00000000-0008-0000-01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xmlns="" id="{00000000-0008-0000-01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xmlns="" id="{00000000-0008-0000-0100-0000D8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xmlns="" id="{00000000-0008-0000-0100-0000D9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xmlns="" id="{00000000-0008-0000-0100-0000DA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xmlns="" id="{00000000-0008-0000-0100-0000DB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xmlns="" id="{00000000-0008-0000-0100-0000DC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xmlns="" id="{00000000-0008-0000-0100-0000DD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xmlns="" id="{00000000-0008-0000-0100-0000DE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xmlns="" id="{00000000-0008-0000-0100-0000DF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xmlns="" id="{00000000-0008-0000-0100-0000E0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a:extLst>
            <a:ext uri="{FF2B5EF4-FFF2-40B4-BE49-F238E27FC236}">
              <a16:creationId xmlns:a16="http://schemas.microsoft.com/office/drawing/2014/main" xmlns="" id="{00000000-0008-0000-0100-0000E1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xmlns="" id="{00000000-0008-0000-01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xmlns="" id="{00000000-0008-0000-01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xmlns="" id="{00000000-0008-0000-01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36177</xdr:rowOff>
    </xdr:from>
    <xdr:to>
      <xdr:col>54</xdr:col>
      <xdr:colOff>189865</xdr:colOff>
      <xdr:row>64</xdr:row>
      <xdr:rowOff>75350</xdr:rowOff>
    </xdr:to>
    <xdr:cxnSp macro="">
      <xdr:nvCxnSpPr>
        <xdr:cNvPr id="229" name="直線コネクタ 228">
          <a:extLst>
            <a:ext uri="{FF2B5EF4-FFF2-40B4-BE49-F238E27FC236}">
              <a16:creationId xmlns:a16="http://schemas.microsoft.com/office/drawing/2014/main" xmlns="" id="{00000000-0008-0000-0100-0000E5000000}"/>
            </a:ext>
          </a:extLst>
        </xdr:cNvPr>
        <xdr:cNvCxnSpPr/>
      </xdr:nvCxnSpPr>
      <xdr:spPr>
        <a:xfrm flipV="1">
          <a:off x="10476865" y="9637377"/>
          <a:ext cx="0" cy="141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79177</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xmlns="" id="{00000000-0008-0000-0100-0000E6000000}"/>
            </a:ext>
          </a:extLst>
        </xdr:cNvPr>
        <xdr:cNvSpPr txBox="1"/>
      </xdr:nvSpPr>
      <xdr:spPr>
        <a:xfrm>
          <a:off x="10515600" y="1105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75350</xdr:rowOff>
    </xdr:from>
    <xdr:to>
      <xdr:col>55</xdr:col>
      <xdr:colOff>88900</xdr:colOff>
      <xdr:row>64</xdr:row>
      <xdr:rowOff>75350</xdr:rowOff>
    </xdr:to>
    <xdr:cxnSp macro="">
      <xdr:nvCxnSpPr>
        <xdr:cNvPr id="231" name="直線コネクタ 230">
          <a:extLst>
            <a:ext uri="{FF2B5EF4-FFF2-40B4-BE49-F238E27FC236}">
              <a16:creationId xmlns:a16="http://schemas.microsoft.com/office/drawing/2014/main" xmlns="" id="{00000000-0008-0000-0100-0000E7000000}"/>
            </a:ext>
          </a:extLst>
        </xdr:cNvPr>
        <xdr:cNvCxnSpPr/>
      </xdr:nvCxnSpPr>
      <xdr:spPr>
        <a:xfrm>
          <a:off x="10388600" y="1104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154304</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xmlns="" id="{00000000-0008-0000-0100-0000E8000000}"/>
            </a:ext>
          </a:extLst>
        </xdr:cNvPr>
        <xdr:cNvSpPr txBox="1"/>
      </xdr:nvSpPr>
      <xdr:spPr>
        <a:xfrm>
          <a:off x="10515600" y="94126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36177</xdr:rowOff>
    </xdr:from>
    <xdr:to>
      <xdr:col>55</xdr:col>
      <xdr:colOff>88900</xdr:colOff>
      <xdr:row>56</xdr:row>
      <xdr:rowOff>36177</xdr:rowOff>
    </xdr:to>
    <xdr:cxnSp macro="">
      <xdr:nvCxnSpPr>
        <xdr:cNvPr id="233" name="直線コネクタ 232">
          <a:extLst>
            <a:ext uri="{FF2B5EF4-FFF2-40B4-BE49-F238E27FC236}">
              <a16:creationId xmlns:a16="http://schemas.microsoft.com/office/drawing/2014/main" xmlns="" id="{00000000-0008-0000-0100-0000E9000000}"/>
            </a:ext>
          </a:extLst>
        </xdr:cNvPr>
        <xdr:cNvCxnSpPr/>
      </xdr:nvCxnSpPr>
      <xdr:spPr>
        <a:xfrm>
          <a:off x="10388600" y="963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6633</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xmlns="" id="{00000000-0008-0000-0100-0000EA000000}"/>
            </a:ext>
          </a:extLst>
        </xdr:cNvPr>
        <xdr:cNvSpPr txBox="1"/>
      </xdr:nvSpPr>
      <xdr:spPr>
        <a:xfrm>
          <a:off x="10515600" y="10807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28206</xdr:rowOff>
    </xdr:from>
    <xdr:to>
      <xdr:col>55</xdr:col>
      <xdr:colOff>50800</xdr:colOff>
      <xdr:row>63</xdr:row>
      <xdr:rowOff>129806</xdr:rowOff>
    </xdr:to>
    <xdr:sp macro="" textlink="">
      <xdr:nvSpPr>
        <xdr:cNvPr id="235" name="フローチャート: 判断 234">
          <a:extLst>
            <a:ext uri="{FF2B5EF4-FFF2-40B4-BE49-F238E27FC236}">
              <a16:creationId xmlns:a16="http://schemas.microsoft.com/office/drawing/2014/main" xmlns="" id="{00000000-0008-0000-0100-0000EB000000}"/>
            </a:ext>
          </a:extLst>
        </xdr:cNvPr>
        <xdr:cNvSpPr/>
      </xdr:nvSpPr>
      <xdr:spPr>
        <a:xfrm>
          <a:off x="10426700" y="1082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25395</xdr:rowOff>
    </xdr:from>
    <xdr:to>
      <xdr:col>50</xdr:col>
      <xdr:colOff>165100</xdr:colOff>
      <xdr:row>63</xdr:row>
      <xdr:rowOff>126995</xdr:rowOff>
    </xdr:to>
    <xdr:sp macro="" textlink="">
      <xdr:nvSpPr>
        <xdr:cNvPr id="236" name="フローチャート: 判断 235">
          <a:extLst>
            <a:ext uri="{FF2B5EF4-FFF2-40B4-BE49-F238E27FC236}">
              <a16:creationId xmlns:a16="http://schemas.microsoft.com/office/drawing/2014/main" xmlns="" id="{00000000-0008-0000-0100-0000EC000000}"/>
            </a:ext>
          </a:extLst>
        </xdr:cNvPr>
        <xdr:cNvSpPr/>
      </xdr:nvSpPr>
      <xdr:spPr>
        <a:xfrm>
          <a:off x="9588500" y="108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3337</xdr:rowOff>
    </xdr:from>
    <xdr:to>
      <xdr:col>46</xdr:col>
      <xdr:colOff>38100</xdr:colOff>
      <xdr:row>63</xdr:row>
      <xdr:rowOff>104937</xdr:rowOff>
    </xdr:to>
    <xdr:sp macro="" textlink="">
      <xdr:nvSpPr>
        <xdr:cNvPr id="237" name="フローチャート: 判断 236">
          <a:extLst>
            <a:ext uri="{FF2B5EF4-FFF2-40B4-BE49-F238E27FC236}">
              <a16:creationId xmlns:a16="http://schemas.microsoft.com/office/drawing/2014/main" xmlns="" id="{00000000-0008-0000-0100-0000ED000000}"/>
            </a:ext>
          </a:extLst>
        </xdr:cNvPr>
        <xdr:cNvSpPr/>
      </xdr:nvSpPr>
      <xdr:spPr>
        <a:xfrm>
          <a:off x="8699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167370</xdr:rowOff>
    </xdr:from>
    <xdr:to>
      <xdr:col>41</xdr:col>
      <xdr:colOff>101600</xdr:colOff>
      <xdr:row>63</xdr:row>
      <xdr:rowOff>97520</xdr:rowOff>
    </xdr:to>
    <xdr:sp macro="" textlink="">
      <xdr:nvSpPr>
        <xdr:cNvPr id="238" name="フローチャート: 判断 237">
          <a:extLst>
            <a:ext uri="{FF2B5EF4-FFF2-40B4-BE49-F238E27FC236}">
              <a16:creationId xmlns:a16="http://schemas.microsoft.com/office/drawing/2014/main" xmlns="" id="{00000000-0008-0000-0100-0000EE000000}"/>
            </a:ext>
          </a:extLst>
        </xdr:cNvPr>
        <xdr:cNvSpPr/>
      </xdr:nvSpPr>
      <xdr:spPr>
        <a:xfrm>
          <a:off x="7810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33293</xdr:rowOff>
    </xdr:from>
    <xdr:to>
      <xdr:col>36</xdr:col>
      <xdr:colOff>165100</xdr:colOff>
      <xdr:row>63</xdr:row>
      <xdr:rowOff>134893</xdr:rowOff>
    </xdr:to>
    <xdr:sp macro="" textlink="">
      <xdr:nvSpPr>
        <xdr:cNvPr id="239" name="フローチャート: 判断 238">
          <a:extLst>
            <a:ext uri="{FF2B5EF4-FFF2-40B4-BE49-F238E27FC236}">
              <a16:creationId xmlns:a16="http://schemas.microsoft.com/office/drawing/2014/main" xmlns="" id="{00000000-0008-0000-0100-0000EF000000}"/>
            </a:ext>
          </a:extLst>
        </xdr:cNvPr>
        <xdr:cNvSpPr/>
      </xdr:nvSpPr>
      <xdr:spPr>
        <a:xfrm>
          <a:off x="6921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00000000-0008-0000-01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00000000-0008-0000-01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00000000-0008-0000-01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00000000-0008-0000-01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00000000-0008-0000-01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113825</xdr:rowOff>
    </xdr:from>
    <xdr:to>
      <xdr:col>55</xdr:col>
      <xdr:colOff>50800</xdr:colOff>
      <xdr:row>63</xdr:row>
      <xdr:rowOff>43975</xdr:rowOff>
    </xdr:to>
    <xdr:sp macro="" textlink="">
      <xdr:nvSpPr>
        <xdr:cNvPr id="245" name="楕円 244">
          <a:extLst>
            <a:ext uri="{FF2B5EF4-FFF2-40B4-BE49-F238E27FC236}">
              <a16:creationId xmlns:a16="http://schemas.microsoft.com/office/drawing/2014/main" xmlns="" id="{00000000-0008-0000-0100-0000F5000000}"/>
            </a:ext>
          </a:extLst>
        </xdr:cNvPr>
        <xdr:cNvSpPr/>
      </xdr:nvSpPr>
      <xdr:spPr>
        <a:xfrm>
          <a:off x="10426700" y="1074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136702</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xmlns="" id="{00000000-0008-0000-0100-0000F6000000}"/>
            </a:ext>
          </a:extLst>
        </xdr:cNvPr>
        <xdr:cNvSpPr txBox="1"/>
      </xdr:nvSpPr>
      <xdr:spPr>
        <a:xfrm>
          <a:off x="10515600" y="10595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121470</xdr:rowOff>
    </xdr:from>
    <xdr:to>
      <xdr:col>50</xdr:col>
      <xdr:colOff>165100</xdr:colOff>
      <xdr:row>63</xdr:row>
      <xdr:rowOff>51620</xdr:rowOff>
    </xdr:to>
    <xdr:sp macro="" textlink="">
      <xdr:nvSpPr>
        <xdr:cNvPr id="247" name="楕円 246">
          <a:extLst>
            <a:ext uri="{FF2B5EF4-FFF2-40B4-BE49-F238E27FC236}">
              <a16:creationId xmlns:a16="http://schemas.microsoft.com/office/drawing/2014/main" xmlns="" id="{00000000-0008-0000-0100-0000F7000000}"/>
            </a:ext>
          </a:extLst>
        </xdr:cNvPr>
        <xdr:cNvSpPr/>
      </xdr:nvSpPr>
      <xdr:spPr>
        <a:xfrm>
          <a:off x="9588500" y="107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164625</xdr:rowOff>
    </xdr:from>
    <xdr:to>
      <xdr:col>55</xdr:col>
      <xdr:colOff>0</xdr:colOff>
      <xdr:row>63</xdr:row>
      <xdr:rowOff>820</xdr:rowOff>
    </xdr:to>
    <xdr:cxnSp macro="">
      <xdr:nvCxnSpPr>
        <xdr:cNvPr id="248" name="直線コネクタ 247">
          <a:extLst>
            <a:ext uri="{FF2B5EF4-FFF2-40B4-BE49-F238E27FC236}">
              <a16:creationId xmlns:a16="http://schemas.microsoft.com/office/drawing/2014/main" xmlns="" id="{00000000-0008-0000-0100-0000F8000000}"/>
            </a:ext>
          </a:extLst>
        </xdr:cNvPr>
        <xdr:cNvCxnSpPr/>
      </xdr:nvCxnSpPr>
      <xdr:spPr>
        <a:xfrm flipV="1">
          <a:off x="9639300" y="10794525"/>
          <a:ext cx="838200" cy="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129818</xdr:rowOff>
    </xdr:from>
    <xdr:to>
      <xdr:col>46</xdr:col>
      <xdr:colOff>38100</xdr:colOff>
      <xdr:row>63</xdr:row>
      <xdr:rowOff>59968</xdr:rowOff>
    </xdr:to>
    <xdr:sp macro="" textlink="">
      <xdr:nvSpPr>
        <xdr:cNvPr id="249" name="楕円 248">
          <a:extLst>
            <a:ext uri="{FF2B5EF4-FFF2-40B4-BE49-F238E27FC236}">
              <a16:creationId xmlns:a16="http://schemas.microsoft.com/office/drawing/2014/main" xmlns="" id="{00000000-0008-0000-0100-0000F9000000}"/>
            </a:ext>
          </a:extLst>
        </xdr:cNvPr>
        <xdr:cNvSpPr/>
      </xdr:nvSpPr>
      <xdr:spPr>
        <a:xfrm>
          <a:off x="8699500" y="1075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820</xdr:rowOff>
    </xdr:from>
    <xdr:to>
      <xdr:col>50</xdr:col>
      <xdr:colOff>114300</xdr:colOff>
      <xdr:row>63</xdr:row>
      <xdr:rowOff>9168</xdr:rowOff>
    </xdr:to>
    <xdr:cxnSp macro="">
      <xdr:nvCxnSpPr>
        <xdr:cNvPr id="250" name="直線コネクタ 249">
          <a:extLst>
            <a:ext uri="{FF2B5EF4-FFF2-40B4-BE49-F238E27FC236}">
              <a16:creationId xmlns:a16="http://schemas.microsoft.com/office/drawing/2014/main" xmlns="" id="{00000000-0008-0000-0100-0000FA000000}"/>
            </a:ext>
          </a:extLst>
        </xdr:cNvPr>
        <xdr:cNvCxnSpPr/>
      </xdr:nvCxnSpPr>
      <xdr:spPr>
        <a:xfrm flipV="1">
          <a:off x="8750300" y="10802170"/>
          <a:ext cx="889000" cy="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140438</xdr:rowOff>
    </xdr:from>
    <xdr:to>
      <xdr:col>41</xdr:col>
      <xdr:colOff>101600</xdr:colOff>
      <xdr:row>63</xdr:row>
      <xdr:rowOff>70588</xdr:rowOff>
    </xdr:to>
    <xdr:sp macro="" textlink="">
      <xdr:nvSpPr>
        <xdr:cNvPr id="251" name="楕円 250">
          <a:extLst>
            <a:ext uri="{FF2B5EF4-FFF2-40B4-BE49-F238E27FC236}">
              <a16:creationId xmlns:a16="http://schemas.microsoft.com/office/drawing/2014/main" xmlns="" id="{00000000-0008-0000-0100-0000FB000000}"/>
            </a:ext>
          </a:extLst>
        </xdr:cNvPr>
        <xdr:cNvSpPr/>
      </xdr:nvSpPr>
      <xdr:spPr>
        <a:xfrm>
          <a:off x="7810500" y="1077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9168</xdr:rowOff>
    </xdr:from>
    <xdr:to>
      <xdr:col>45</xdr:col>
      <xdr:colOff>177800</xdr:colOff>
      <xdr:row>63</xdr:row>
      <xdr:rowOff>19788</xdr:rowOff>
    </xdr:to>
    <xdr:cxnSp macro="">
      <xdr:nvCxnSpPr>
        <xdr:cNvPr id="252" name="直線コネクタ 251">
          <a:extLst>
            <a:ext uri="{FF2B5EF4-FFF2-40B4-BE49-F238E27FC236}">
              <a16:creationId xmlns:a16="http://schemas.microsoft.com/office/drawing/2014/main" xmlns="" id="{00000000-0008-0000-0100-0000FC000000}"/>
            </a:ext>
          </a:extLst>
        </xdr:cNvPr>
        <xdr:cNvCxnSpPr/>
      </xdr:nvCxnSpPr>
      <xdr:spPr>
        <a:xfrm flipV="1">
          <a:off x="7861300" y="10810518"/>
          <a:ext cx="889000" cy="1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150302</xdr:rowOff>
    </xdr:from>
    <xdr:to>
      <xdr:col>36</xdr:col>
      <xdr:colOff>165100</xdr:colOff>
      <xdr:row>63</xdr:row>
      <xdr:rowOff>80452</xdr:rowOff>
    </xdr:to>
    <xdr:sp macro="" textlink="">
      <xdr:nvSpPr>
        <xdr:cNvPr id="253" name="楕円 252">
          <a:extLst>
            <a:ext uri="{FF2B5EF4-FFF2-40B4-BE49-F238E27FC236}">
              <a16:creationId xmlns:a16="http://schemas.microsoft.com/office/drawing/2014/main" xmlns="" id="{00000000-0008-0000-0100-0000FD000000}"/>
            </a:ext>
          </a:extLst>
        </xdr:cNvPr>
        <xdr:cNvSpPr/>
      </xdr:nvSpPr>
      <xdr:spPr>
        <a:xfrm>
          <a:off x="6921500" y="1078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19788</xdr:rowOff>
    </xdr:from>
    <xdr:to>
      <xdr:col>41</xdr:col>
      <xdr:colOff>50800</xdr:colOff>
      <xdr:row>63</xdr:row>
      <xdr:rowOff>29652</xdr:rowOff>
    </xdr:to>
    <xdr:cxnSp macro="">
      <xdr:nvCxnSpPr>
        <xdr:cNvPr id="254" name="直線コネクタ 253">
          <a:extLst>
            <a:ext uri="{FF2B5EF4-FFF2-40B4-BE49-F238E27FC236}">
              <a16:creationId xmlns:a16="http://schemas.microsoft.com/office/drawing/2014/main" xmlns="" id="{00000000-0008-0000-0100-0000FE000000}"/>
            </a:ext>
          </a:extLst>
        </xdr:cNvPr>
        <xdr:cNvCxnSpPr/>
      </xdr:nvCxnSpPr>
      <xdr:spPr>
        <a:xfrm flipV="1">
          <a:off x="6972300" y="10821138"/>
          <a:ext cx="889000" cy="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118122</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xmlns="" id="{00000000-0008-0000-0100-0000FF000000}"/>
            </a:ext>
          </a:extLst>
        </xdr:cNvPr>
        <xdr:cNvSpPr txBox="1"/>
      </xdr:nvSpPr>
      <xdr:spPr>
        <a:xfrm>
          <a:off x="9327095" y="1091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96064</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xmlns="" id="{00000000-0008-0000-0100-000000010000}"/>
            </a:ext>
          </a:extLst>
        </xdr:cNvPr>
        <xdr:cNvSpPr txBox="1"/>
      </xdr:nvSpPr>
      <xdr:spPr>
        <a:xfrm>
          <a:off x="8450795" y="10897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88647</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xmlns="" id="{00000000-0008-0000-0100-000001010000}"/>
            </a:ext>
          </a:extLst>
        </xdr:cNvPr>
        <xdr:cNvSpPr txBox="1"/>
      </xdr:nvSpPr>
      <xdr:spPr>
        <a:xfrm>
          <a:off x="7561795" y="1088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126020</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xmlns="" id="{00000000-0008-0000-0100-000002010000}"/>
            </a:ext>
          </a:extLst>
        </xdr:cNvPr>
        <xdr:cNvSpPr txBox="1"/>
      </xdr:nvSpPr>
      <xdr:spPr>
        <a:xfrm>
          <a:off x="6672795" y="1092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68147</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xmlns="" id="{00000000-0008-0000-0100-000003010000}"/>
            </a:ext>
          </a:extLst>
        </xdr:cNvPr>
        <xdr:cNvSpPr txBox="1"/>
      </xdr:nvSpPr>
      <xdr:spPr>
        <a:xfrm>
          <a:off x="9327095" y="10526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76495</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xmlns="" id="{00000000-0008-0000-0100-000004010000}"/>
            </a:ext>
          </a:extLst>
        </xdr:cNvPr>
        <xdr:cNvSpPr txBox="1"/>
      </xdr:nvSpPr>
      <xdr:spPr>
        <a:xfrm>
          <a:off x="8450795" y="1053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87115</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xmlns="" id="{00000000-0008-0000-0100-000005010000}"/>
            </a:ext>
          </a:extLst>
        </xdr:cNvPr>
        <xdr:cNvSpPr txBox="1"/>
      </xdr:nvSpPr>
      <xdr:spPr>
        <a:xfrm>
          <a:off x="7561795" y="10545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96979</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xmlns="" id="{00000000-0008-0000-0100-000006010000}"/>
            </a:ext>
          </a:extLst>
        </xdr:cNvPr>
        <xdr:cNvSpPr txBox="1"/>
      </xdr:nvSpPr>
      <xdr:spPr>
        <a:xfrm>
          <a:off x="6672795" y="10555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xmlns="" id="{00000000-0008-0000-01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xmlns="" id="{00000000-0008-0000-01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xmlns="" id="{00000000-0008-0000-01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xmlns="" id="{00000000-0008-0000-01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xmlns="" id="{00000000-0008-0000-01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xmlns="" id="{00000000-0008-0000-01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xmlns="" id="{00000000-0008-0000-01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xmlns="" id="{00000000-0008-0000-01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xmlns="" id="{00000000-0008-0000-01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xmlns="" id="{00000000-0008-0000-01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xmlns="" id="{00000000-0008-0000-01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xmlns="" id="{00000000-0008-0000-0100-00001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xmlns="" id="{00000000-0008-0000-0100-00001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xmlns="" id="{00000000-0008-0000-0100-00001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xmlns="" id="{00000000-0008-0000-0100-00001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xmlns="" id="{00000000-0008-0000-0100-00001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xmlns="" id="{00000000-0008-0000-0100-00001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xmlns="" id="{00000000-0008-0000-0100-00001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xmlns="" id="{00000000-0008-0000-0100-00001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xmlns="" id="{00000000-0008-0000-0100-00001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xmlns="" id="{00000000-0008-0000-0100-00001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xmlns="" id="{00000000-0008-0000-0100-00001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xmlns="" id="{00000000-0008-0000-0100-00001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xmlns="" id="{00000000-0008-0000-01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xmlns="" id="{00000000-0008-0000-01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136071</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xmlns="" id="{00000000-0008-0000-0100-000020010000}"/>
            </a:ext>
          </a:extLst>
        </xdr:cNvPr>
        <xdr:cNvCxnSpPr/>
      </xdr:nvCxnSpPr>
      <xdr:spPr>
        <a:xfrm flipV="1">
          <a:off x="4634865"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xmlns="" id="{00000000-0008-0000-0100-000021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xmlns="" id="{00000000-0008-0000-0100-000022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82748</xdr:rowOff>
    </xdr:from>
    <xdr:ext cx="340478" cy="259045"/>
    <xdr:sp macro="" textlink="">
      <xdr:nvSpPr>
        <xdr:cNvPr id="291" name="【公営住宅】&#10;有形固定資産減価償却率最大値テキスト">
          <a:extLst>
            <a:ext uri="{FF2B5EF4-FFF2-40B4-BE49-F238E27FC236}">
              <a16:creationId xmlns:a16="http://schemas.microsoft.com/office/drawing/2014/main" xmlns="" id="{00000000-0008-0000-0100-000023010000}"/>
            </a:ext>
          </a:extLst>
        </xdr:cNvPr>
        <xdr:cNvSpPr txBox="1"/>
      </xdr:nvSpPr>
      <xdr:spPr>
        <a:xfrm>
          <a:off x="4673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136071</xdr:rowOff>
    </xdr:from>
    <xdr:to>
      <xdr:col>24</xdr:col>
      <xdr:colOff>152400</xdr:colOff>
      <xdr:row>77</xdr:row>
      <xdr:rowOff>136071</xdr:rowOff>
    </xdr:to>
    <xdr:cxnSp macro="">
      <xdr:nvCxnSpPr>
        <xdr:cNvPr id="292" name="直線コネクタ 291">
          <a:extLst>
            <a:ext uri="{FF2B5EF4-FFF2-40B4-BE49-F238E27FC236}">
              <a16:creationId xmlns:a16="http://schemas.microsoft.com/office/drawing/2014/main" xmlns="" id="{00000000-0008-0000-0100-000024010000}"/>
            </a:ext>
          </a:extLst>
        </xdr:cNvPr>
        <xdr:cNvCxnSpPr/>
      </xdr:nvCxnSpPr>
      <xdr:spPr>
        <a:xfrm>
          <a:off x="4546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50998</xdr:rowOff>
    </xdr:from>
    <xdr:ext cx="405111" cy="259045"/>
    <xdr:sp macro="" textlink="">
      <xdr:nvSpPr>
        <xdr:cNvPr id="293" name="【公営住宅】&#10;有形固定資産減価償却率平均値テキスト">
          <a:extLst>
            <a:ext uri="{FF2B5EF4-FFF2-40B4-BE49-F238E27FC236}">
              <a16:creationId xmlns:a16="http://schemas.microsoft.com/office/drawing/2014/main" xmlns="" id="{00000000-0008-0000-0100-000025010000}"/>
            </a:ext>
          </a:extLst>
        </xdr:cNvPr>
        <xdr:cNvSpPr txBox="1"/>
      </xdr:nvSpPr>
      <xdr:spPr>
        <a:xfrm>
          <a:off x="4673600" y="1410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28121</xdr:rowOff>
    </xdr:from>
    <xdr:to>
      <xdr:col>24</xdr:col>
      <xdr:colOff>114300</xdr:colOff>
      <xdr:row>83</xdr:row>
      <xdr:rowOff>129721</xdr:rowOff>
    </xdr:to>
    <xdr:sp macro="" textlink="">
      <xdr:nvSpPr>
        <xdr:cNvPr id="294" name="フローチャート: 判断 293">
          <a:extLst>
            <a:ext uri="{FF2B5EF4-FFF2-40B4-BE49-F238E27FC236}">
              <a16:creationId xmlns:a16="http://schemas.microsoft.com/office/drawing/2014/main" xmlns="" id="{00000000-0008-0000-0100-000026010000}"/>
            </a:ext>
          </a:extLst>
        </xdr:cNvPr>
        <xdr:cNvSpPr/>
      </xdr:nvSpPr>
      <xdr:spPr>
        <a:xfrm>
          <a:off x="45847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5" name="フローチャート: 判断 294">
          <a:extLst>
            <a:ext uri="{FF2B5EF4-FFF2-40B4-BE49-F238E27FC236}">
              <a16:creationId xmlns:a16="http://schemas.microsoft.com/office/drawing/2014/main" xmlns="" id="{00000000-0008-0000-0100-000027010000}"/>
            </a:ext>
          </a:extLst>
        </xdr:cNvPr>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6894</xdr:rowOff>
    </xdr:from>
    <xdr:to>
      <xdr:col>15</xdr:col>
      <xdr:colOff>101600</xdr:colOff>
      <xdr:row>83</xdr:row>
      <xdr:rowOff>108494</xdr:rowOff>
    </xdr:to>
    <xdr:sp macro="" textlink="">
      <xdr:nvSpPr>
        <xdr:cNvPr id="296" name="フローチャート: 判断 295">
          <a:extLst>
            <a:ext uri="{FF2B5EF4-FFF2-40B4-BE49-F238E27FC236}">
              <a16:creationId xmlns:a16="http://schemas.microsoft.com/office/drawing/2014/main" xmlns="" id="{00000000-0008-0000-0100-000028010000}"/>
            </a:ext>
          </a:extLst>
        </xdr:cNvPr>
        <xdr:cNvSpPr/>
      </xdr:nvSpPr>
      <xdr:spPr>
        <a:xfrm>
          <a:off x="2857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97" name="フローチャート: 判断 296">
          <a:extLst>
            <a:ext uri="{FF2B5EF4-FFF2-40B4-BE49-F238E27FC236}">
              <a16:creationId xmlns:a16="http://schemas.microsoft.com/office/drawing/2014/main" xmlns="" id="{00000000-0008-0000-0100-000029010000}"/>
            </a:ext>
          </a:extLst>
        </xdr:cNvPr>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132624</xdr:rowOff>
    </xdr:from>
    <xdr:to>
      <xdr:col>6</xdr:col>
      <xdr:colOff>38100</xdr:colOff>
      <xdr:row>84</xdr:row>
      <xdr:rowOff>62774</xdr:rowOff>
    </xdr:to>
    <xdr:sp macro="" textlink="">
      <xdr:nvSpPr>
        <xdr:cNvPr id="298" name="フローチャート: 判断 297">
          <a:extLst>
            <a:ext uri="{FF2B5EF4-FFF2-40B4-BE49-F238E27FC236}">
              <a16:creationId xmlns:a16="http://schemas.microsoft.com/office/drawing/2014/main" xmlns="" id="{00000000-0008-0000-0100-00002A010000}"/>
            </a:ext>
          </a:extLst>
        </xdr:cNvPr>
        <xdr:cNvSpPr/>
      </xdr:nvSpPr>
      <xdr:spPr>
        <a:xfrm>
          <a:off x="1079500" y="1436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00000000-0008-0000-01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00000000-0008-0000-01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00000000-0008-0000-01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00000000-0008-0000-01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00000000-0008-0000-01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77107</xdr:rowOff>
    </xdr:from>
    <xdr:to>
      <xdr:col>24</xdr:col>
      <xdr:colOff>114300</xdr:colOff>
      <xdr:row>85</xdr:row>
      <xdr:rowOff>7257</xdr:rowOff>
    </xdr:to>
    <xdr:sp macro="" textlink="">
      <xdr:nvSpPr>
        <xdr:cNvPr id="304" name="楕円 303">
          <a:extLst>
            <a:ext uri="{FF2B5EF4-FFF2-40B4-BE49-F238E27FC236}">
              <a16:creationId xmlns:a16="http://schemas.microsoft.com/office/drawing/2014/main" xmlns="" id="{00000000-0008-0000-0100-000030010000}"/>
            </a:ext>
          </a:extLst>
        </xdr:cNvPr>
        <xdr:cNvSpPr/>
      </xdr:nvSpPr>
      <xdr:spPr>
        <a:xfrm>
          <a:off x="4584700" y="14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55534</xdr:rowOff>
    </xdr:from>
    <xdr:ext cx="405111" cy="259045"/>
    <xdr:sp macro="" textlink="">
      <xdr:nvSpPr>
        <xdr:cNvPr id="305" name="【公営住宅】&#10;有形固定資産減価償却率該当値テキスト">
          <a:extLst>
            <a:ext uri="{FF2B5EF4-FFF2-40B4-BE49-F238E27FC236}">
              <a16:creationId xmlns:a16="http://schemas.microsoft.com/office/drawing/2014/main" xmlns="" id="{00000000-0008-0000-0100-000031010000}"/>
            </a:ext>
          </a:extLst>
        </xdr:cNvPr>
        <xdr:cNvSpPr txBox="1"/>
      </xdr:nvSpPr>
      <xdr:spPr>
        <a:xfrm>
          <a:off x="4673600" y="1445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68943</xdr:rowOff>
    </xdr:from>
    <xdr:to>
      <xdr:col>20</xdr:col>
      <xdr:colOff>38100</xdr:colOff>
      <xdr:row>84</xdr:row>
      <xdr:rowOff>170543</xdr:rowOff>
    </xdr:to>
    <xdr:sp macro="" textlink="">
      <xdr:nvSpPr>
        <xdr:cNvPr id="306" name="楕円 305">
          <a:extLst>
            <a:ext uri="{FF2B5EF4-FFF2-40B4-BE49-F238E27FC236}">
              <a16:creationId xmlns:a16="http://schemas.microsoft.com/office/drawing/2014/main" xmlns="" id="{00000000-0008-0000-0100-000032010000}"/>
            </a:ext>
          </a:extLst>
        </xdr:cNvPr>
        <xdr:cNvSpPr/>
      </xdr:nvSpPr>
      <xdr:spPr>
        <a:xfrm>
          <a:off x="3746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119743</xdr:rowOff>
    </xdr:from>
    <xdr:to>
      <xdr:col>24</xdr:col>
      <xdr:colOff>63500</xdr:colOff>
      <xdr:row>84</xdr:row>
      <xdr:rowOff>127907</xdr:rowOff>
    </xdr:to>
    <xdr:cxnSp macro="">
      <xdr:nvCxnSpPr>
        <xdr:cNvPr id="307" name="直線コネクタ 306">
          <a:extLst>
            <a:ext uri="{FF2B5EF4-FFF2-40B4-BE49-F238E27FC236}">
              <a16:creationId xmlns:a16="http://schemas.microsoft.com/office/drawing/2014/main" xmlns="" id="{00000000-0008-0000-0100-000033010000}"/>
            </a:ext>
          </a:extLst>
        </xdr:cNvPr>
        <xdr:cNvCxnSpPr/>
      </xdr:nvCxnSpPr>
      <xdr:spPr>
        <a:xfrm>
          <a:off x="3797300" y="1452154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46082</xdr:rowOff>
    </xdr:from>
    <xdr:to>
      <xdr:col>15</xdr:col>
      <xdr:colOff>101600</xdr:colOff>
      <xdr:row>84</xdr:row>
      <xdr:rowOff>147682</xdr:rowOff>
    </xdr:to>
    <xdr:sp macro="" textlink="">
      <xdr:nvSpPr>
        <xdr:cNvPr id="308" name="楕円 307">
          <a:extLst>
            <a:ext uri="{FF2B5EF4-FFF2-40B4-BE49-F238E27FC236}">
              <a16:creationId xmlns:a16="http://schemas.microsoft.com/office/drawing/2014/main" xmlns="" id="{00000000-0008-0000-0100-000034010000}"/>
            </a:ext>
          </a:extLst>
        </xdr:cNvPr>
        <xdr:cNvSpPr/>
      </xdr:nvSpPr>
      <xdr:spPr>
        <a:xfrm>
          <a:off x="2857500" y="1444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96882</xdr:rowOff>
    </xdr:from>
    <xdr:to>
      <xdr:col>19</xdr:col>
      <xdr:colOff>177800</xdr:colOff>
      <xdr:row>84</xdr:row>
      <xdr:rowOff>119743</xdr:rowOff>
    </xdr:to>
    <xdr:cxnSp macro="">
      <xdr:nvCxnSpPr>
        <xdr:cNvPr id="309" name="直線コネクタ 308">
          <a:extLst>
            <a:ext uri="{FF2B5EF4-FFF2-40B4-BE49-F238E27FC236}">
              <a16:creationId xmlns:a16="http://schemas.microsoft.com/office/drawing/2014/main" xmlns="" id="{00000000-0008-0000-0100-000035010000}"/>
            </a:ext>
          </a:extLst>
        </xdr:cNvPr>
        <xdr:cNvCxnSpPr/>
      </xdr:nvCxnSpPr>
      <xdr:spPr>
        <a:xfrm>
          <a:off x="2908300" y="1449868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148952</xdr:rowOff>
    </xdr:from>
    <xdr:to>
      <xdr:col>10</xdr:col>
      <xdr:colOff>165100</xdr:colOff>
      <xdr:row>85</xdr:row>
      <xdr:rowOff>79102</xdr:rowOff>
    </xdr:to>
    <xdr:sp macro="" textlink="">
      <xdr:nvSpPr>
        <xdr:cNvPr id="310" name="楕円 309">
          <a:extLst>
            <a:ext uri="{FF2B5EF4-FFF2-40B4-BE49-F238E27FC236}">
              <a16:creationId xmlns:a16="http://schemas.microsoft.com/office/drawing/2014/main" xmlns="" id="{00000000-0008-0000-0100-000036010000}"/>
            </a:ext>
          </a:extLst>
        </xdr:cNvPr>
        <xdr:cNvSpPr/>
      </xdr:nvSpPr>
      <xdr:spPr>
        <a:xfrm>
          <a:off x="1968500" y="1455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96882</xdr:rowOff>
    </xdr:from>
    <xdr:to>
      <xdr:col>15</xdr:col>
      <xdr:colOff>50800</xdr:colOff>
      <xdr:row>85</xdr:row>
      <xdr:rowOff>28302</xdr:rowOff>
    </xdr:to>
    <xdr:cxnSp macro="">
      <xdr:nvCxnSpPr>
        <xdr:cNvPr id="311" name="直線コネクタ 310">
          <a:extLst>
            <a:ext uri="{FF2B5EF4-FFF2-40B4-BE49-F238E27FC236}">
              <a16:creationId xmlns:a16="http://schemas.microsoft.com/office/drawing/2014/main" xmlns="" id="{00000000-0008-0000-0100-000037010000}"/>
            </a:ext>
          </a:extLst>
        </xdr:cNvPr>
        <xdr:cNvCxnSpPr/>
      </xdr:nvCxnSpPr>
      <xdr:spPr>
        <a:xfrm flipV="1">
          <a:off x="2019300" y="14498682"/>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153851</xdr:rowOff>
    </xdr:from>
    <xdr:to>
      <xdr:col>6</xdr:col>
      <xdr:colOff>38100</xdr:colOff>
      <xdr:row>85</xdr:row>
      <xdr:rowOff>84001</xdr:rowOff>
    </xdr:to>
    <xdr:sp macro="" textlink="">
      <xdr:nvSpPr>
        <xdr:cNvPr id="312" name="楕円 311">
          <a:extLst>
            <a:ext uri="{FF2B5EF4-FFF2-40B4-BE49-F238E27FC236}">
              <a16:creationId xmlns:a16="http://schemas.microsoft.com/office/drawing/2014/main" xmlns="" id="{00000000-0008-0000-0100-000038010000}"/>
            </a:ext>
          </a:extLst>
        </xdr:cNvPr>
        <xdr:cNvSpPr/>
      </xdr:nvSpPr>
      <xdr:spPr>
        <a:xfrm>
          <a:off x="1079500" y="1455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28302</xdr:rowOff>
    </xdr:from>
    <xdr:to>
      <xdr:col>10</xdr:col>
      <xdr:colOff>114300</xdr:colOff>
      <xdr:row>85</xdr:row>
      <xdr:rowOff>33201</xdr:rowOff>
    </xdr:to>
    <xdr:cxnSp macro="">
      <xdr:nvCxnSpPr>
        <xdr:cNvPr id="313" name="直線コネクタ 312">
          <a:extLst>
            <a:ext uri="{FF2B5EF4-FFF2-40B4-BE49-F238E27FC236}">
              <a16:creationId xmlns:a16="http://schemas.microsoft.com/office/drawing/2014/main" xmlns="" id="{00000000-0008-0000-0100-000039010000}"/>
            </a:ext>
          </a:extLst>
        </xdr:cNvPr>
        <xdr:cNvCxnSpPr/>
      </xdr:nvCxnSpPr>
      <xdr:spPr>
        <a:xfrm flipV="1">
          <a:off x="1130300" y="1460155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152779</xdr:rowOff>
    </xdr:from>
    <xdr:ext cx="405111" cy="259045"/>
    <xdr:sp macro="" textlink="">
      <xdr:nvSpPr>
        <xdr:cNvPr id="314" name="n_1aveValue【公営住宅】&#10;有形固定資産減価償却率">
          <a:extLst>
            <a:ext uri="{FF2B5EF4-FFF2-40B4-BE49-F238E27FC236}">
              <a16:creationId xmlns:a16="http://schemas.microsoft.com/office/drawing/2014/main" xmlns="" id="{00000000-0008-0000-0100-00003A010000}"/>
            </a:ext>
          </a:extLst>
        </xdr:cNvPr>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125021</xdr:rowOff>
    </xdr:from>
    <xdr:ext cx="405111" cy="259045"/>
    <xdr:sp macro="" textlink="">
      <xdr:nvSpPr>
        <xdr:cNvPr id="315" name="n_2aveValue【公営住宅】&#10;有形固定資産減価償却率">
          <a:extLst>
            <a:ext uri="{FF2B5EF4-FFF2-40B4-BE49-F238E27FC236}">
              <a16:creationId xmlns:a16="http://schemas.microsoft.com/office/drawing/2014/main" xmlns="" id="{00000000-0008-0000-0100-00003B010000}"/>
            </a:ext>
          </a:extLst>
        </xdr:cNvPr>
        <xdr:cNvSpPr txBox="1"/>
      </xdr:nvSpPr>
      <xdr:spPr>
        <a:xfrm>
          <a:off x="2705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316" name="n_3aveValue【公営住宅】&#10;有形固定資産減価償却率">
          <a:extLst>
            <a:ext uri="{FF2B5EF4-FFF2-40B4-BE49-F238E27FC236}">
              <a16:creationId xmlns:a16="http://schemas.microsoft.com/office/drawing/2014/main" xmlns="" id="{00000000-0008-0000-0100-00003C010000}"/>
            </a:ext>
          </a:extLst>
        </xdr:cNvPr>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79301</xdr:rowOff>
    </xdr:from>
    <xdr:ext cx="405111" cy="259045"/>
    <xdr:sp macro="" textlink="">
      <xdr:nvSpPr>
        <xdr:cNvPr id="317" name="n_4aveValue【公営住宅】&#10;有形固定資産減価償却率">
          <a:extLst>
            <a:ext uri="{FF2B5EF4-FFF2-40B4-BE49-F238E27FC236}">
              <a16:creationId xmlns:a16="http://schemas.microsoft.com/office/drawing/2014/main" xmlns="" id="{00000000-0008-0000-0100-00003D010000}"/>
            </a:ext>
          </a:extLst>
        </xdr:cNvPr>
        <xdr:cNvSpPr txBox="1"/>
      </xdr:nvSpPr>
      <xdr:spPr>
        <a:xfrm>
          <a:off x="927744" y="1413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161670</xdr:rowOff>
    </xdr:from>
    <xdr:ext cx="405111" cy="259045"/>
    <xdr:sp macro="" textlink="">
      <xdr:nvSpPr>
        <xdr:cNvPr id="318" name="n_1mainValue【公営住宅】&#10;有形固定資産減価償却率">
          <a:extLst>
            <a:ext uri="{FF2B5EF4-FFF2-40B4-BE49-F238E27FC236}">
              <a16:creationId xmlns:a16="http://schemas.microsoft.com/office/drawing/2014/main" xmlns="" id="{00000000-0008-0000-0100-00003E010000}"/>
            </a:ext>
          </a:extLst>
        </xdr:cNvPr>
        <xdr:cNvSpPr txBox="1"/>
      </xdr:nvSpPr>
      <xdr:spPr>
        <a:xfrm>
          <a:off x="3582044" y="1456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138809</xdr:rowOff>
    </xdr:from>
    <xdr:ext cx="405111" cy="259045"/>
    <xdr:sp macro="" textlink="">
      <xdr:nvSpPr>
        <xdr:cNvPr id="319" name="n_2mainValue【公営住宅】&#10;有形固定資産減価償却率">
          <a:extLst>
            <a:ext uri="{FF2B5EF4-FFF2-40B4-BE49-F238E27FC236}">
              <a16:creationId xmlns:a16="http://schemas.microsoft.com/office/drawing/2014/main" xmlns="" id="{00000000-0008-0000-0100-00003F010000}"/>
            </a:ext>
          </a:extLst>
        </xdr:cNvPr>
        <xdr:cNvSpPr txBox="1"/>
      </xdr:nvSpPr>
      <xdr:spPr>
        <a:xfrm>
          <a:off x="2705744" y="1454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70229</xdr:rowOff>
    </xdr:from>
    <xdr:ext cx="405111" cy="259045"/>
    <xdr:sp macro="" textlink="">
      <xdr:nvSpPr>
        <xdr:cNvPr id="320" name="n_3mainValue【公営住宅】&#10;有形固定資産減価償却率">
          <a:extLst>
            <a:ext uri="{FF2B5EF4-FFF2-40B4-BE49-F238E27FC236}">
              <a16:creationId xmlns:a16="http://schemas.microsoft.com/office/drawing/2014/main" xmlns="" id="{00000000-0008-0000-0100-000040010000}"/>
            </a:ext>
          </a:extLst>
        </xdr:cNvPr>
        <xdr:cNvSpPr txBox="1"/>
      </xdr:nvSpPr>
      <xdr:spPr>
        <a:xfrm>
          <a:off x="1816744" y="1464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75128</xdr:rowOff>
    </xdr:from>
    <xdr:ext cx="405111" cy="259045"/>
    <xdr:sp macro="" textlink="">
      <xdr:nvSpPr>
        <xdr:cNvPr id="321" name="n_4mainValue【公営住宅】&#10;有形固定資産減価償却率">
          <a:extLst>
            <a:ext uri="{FF2B5EF4-FFF2-40B4-BE49-F238E27FC236}">
              <a16:creationId xmlns:a16="http://schemas.microsoft.com/office/drawing/2014/main" xmlns="" id="{00000000-0008-0000-0100-000041010000}"/>
            </a:ext>
          </a:extLst>
        </xdr:cNvPr>
        <xdr:cNvSpPr txBox="1"/>
      </xdr:nvSpPr>
      <xdr:spPr>
        <a:xfrm>
          <a:off x="927744" y="1464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xmlns="" id="{00000000-0008-0000-01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xmlns="" id="{00000000-0008-0000-01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xmlns="" id="{00000000-0008-0000-01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xmlns="" id="{00000000-0008-0000-01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xmlns="" id="{00000000-0008-0000-01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xmlns="" id="{00000000-0008-0000-01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xmlns="" id="{00000000-0008-0000-01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xmlns="" id="{00000000-0008-0000-01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xmlns="" id="{00000000-0008-0000-01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xmlns="" id="{00000000-0008-0000-01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xmlns="" id="{00000000-0008-0000-01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xmlns="" id="{00000000-0008-0000-01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xmlns="" id="{00000000-0008-0000-01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xmlns="" id="{00000000-0008-0000-0100-00004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xmlns="" id="{00000000-0008-0000-01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xmlns="" id="{00000000-0008-0000-0100-00005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xmlns="" id="{00000000-0008-0000-01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xmlns="" id="{00000000-0008-0000-0100-00005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xmlns="" id="{00000000-0008-0000-01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xmlns="" id="{00000000-0008-0000-0100-000055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xmlns="" id="{00000000-0008-0000-01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xmlns="" id="{00000000-0008-0000-0100-000057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xmlns="" id="{00000000-0008-0000-01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xdr:rowOff>
    </xdr:from>
    <xdr:to>
      <xdr:col>54</xdr:col>
      <xdr:colOff>189865</xdr:colOff>
      <xdr:row>86</xdr:row>
      <xdr:rowOff>111252</xdr:rowOff>
    </xdr:to>
    <xdr:cxnSp macro="">
      <xdr:nvCxnSpPr>
        <xdr:cNvPr id="345" name="直線コネクタ 344">
          <a:extLst>
            <a:ext uri="{FF2B5EF4-FFF2-40B4-BE49-F238E27FC236}">
              <a16:creationId xmlns:a16="http://schemas.microsoft.com/office/drawing/2014/main" xmlns="" id="{00000000-0008-0000-0100-000059010000}"/>
            </a:ext>
          </a:extLst>
        </xdr:cNvPr>
        <xdr:cNvCxnSpPr/>
      </xdr:nvCxnSpPr>
      <xdr:spPr>
        <a:xfrm flipV="1">
          <a:off x="10476865" y="13380910"/>
          <a:ext cx="0" cy="147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6" name="【公営住宅】&#10;一人当たり面積最小値テキスト">
          <a:extLst>
            <a:ext uri="{FF2B5EF4-FFF2-40B4-BE49-F238E27FC236}">
              <a16:creationId xmlns:a16="http://schemas.microsoft.com/office/drawing/2014/main" xmlns="" id="{00000000-0008-0000-0100-00005A010000}"/>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7" name="直線コネクタ 346">
          <a:extLst>
            <a:ext uri="{FF2B5EF4-FFF2-40B4-BE49-F238E27FC236}">
              <a16:creationId xmlns:a16="http://schemas.microsoft.com/office/drawing/2014/main" xmlns="" id="{00000000-0008-0000-0100-00005B010000}"/>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125937</xdr:rowOff>
    </xdr:from>
    <xdr:ext cx="469744" cy="259045"/>
    <xdr:sp macro="" textlink="">
      <xdr:nvSpPr>
        <xdr:cNvPr id="348" name="【公営住宅】&#10;一人当たり面積最大値テキスト">
          <a:extLst>
            <a:ext uri="{FF2B5EF4-FFF2-40B4-BE49-F238E27FC236}">
              <a16:creationId xmlns:a16="http://schemas.microsoft.com/office/drawing/2014/main" xmlns="" id="{00000000-0008-0000-0100-00005C010000}"/>
            </a:ext>
          </a:extLst>
        </xdr:cNvPr>
        <xdr:cNvSpPr txBox="1"/>
      </xdr:nvSpPr>
      <xdr:spPr>
        <a:xfrm>
          <a:off x="10515600" y="131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xdr:rowOff>
    </xdr:from>
    <xdr:to>
      <xdr:col>55</xdr:col>
      <xdr:colOff>88900</xdr:colOff>
      <xdr:row>78</xdr:row>
      <xdr:rowOff>7810</xdr:rowOff>
    </xdr:to>
    <xdr:cxnSp macro="">
      <xdr:nvCxnSpPr>
        <xdr:cNvPr id="349" name="直線コネクタ 348">
          <a:extLst>
            <a:ext uri="{FF2B5EF4-FFF2-40B4-BE49-F238E27FC236}">
              <a16:creationId xmlns:a16="http://schemas.microsoft.com/office/drawing/2014/main" xmlns="" id="{00000000-0008-0000-0100-00005D010000}"/>
            </a:ext>
          </a:extLst>
        </xdr:cNvPr>
        <xdr:cNvCxnSpPr/>
      </xdr:nvCxnSpPr>
      <xdr:spPr>
        <a:xfrm>
          <a:off x="10388600" y="133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50689</xdr:rowOff>
    </xdr:from>
    <xdr:ext cx="469744" cy="259045"/>
    <xdr:sp macro="" textlink="">
      <xdr:nvSpPr>
        <xdr:cNvPr id="350" name="【公営住宅】&#10;一人当たり面積平均値テキスト">
          <a:extLst>
            <a:ext uri="{FF2B5EF4-FFF2-40B4-BE49-F238E27FC236}">
              <a16:creationId xmlns:a16="http://schemas.microsoft.com/office/drawing/2014/main" xmlns="" id="{00000000-0008-0000-0100-00005E010000}"/>
            </a:ext>
          </a:extLst>
        </xdr:cNvPr>
        <xdr:cNvSpPr txBox="1"/>
      </xdr:nvSpPr>
      <xdr:spPr>
        <a:xfrm>
          <a:off x="10515600" y="14452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72262</xdr:rowOff>
    </xdr:from>
    <xdr:to>
      <xdr:col>55</xdr:col>
      <xdr:colOff>50800</xdr:colOff>
      <xdr:row>85</xdr:row>
      <xdr:rowOff>2412</xdr:rowOff>
    </xdr:to>
    <xdr:sp macro="" textlink="">
      <xdr:nvSpPr>
        <xdr:cNvPr id="351" name="フローチャート: 判断 350">
          <a:extLst>
            <a:ext uri="{FF2B5EF4-FFF2-40B4-BE49-F238E27FC236}">
              <a16:creationId xmlns:a16="http://schemas.microsoft.com/office/drawing/2014/main" xmlns="" id="{00000000-0008-0000-0100-00005F010000}"/>
            </a:ext>
          </a:extLst>
        </xdr:cNvPr>
        <xdr:cNvSpPr/>
      </xdr:nvSpPr>
      <xdr:spPr>
        <a:xfrm>
          <a:off x="10426700" y="144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42163</xdr:rowOff>
    </xdr:from>
    <xdr:to>
      <xdr:col>50</xdr:col>
      <xdr:colOff>165100</xdr:colOff>
      <xdr:row>84</xdr:row>
      <xdr:rowOff>143763</xdr:rowOff>
    </xdr:to>
    <xdr:sp macro="" textlink="">
      <xdr:nvSpPr>
        <xdr:cNvPr id="352" name="フローチャート: 判断 351">
          <a:extLst>
            <a:ext uri="{FF2B5EF4-FFF2-40B4-BE49-F238E27FC236}">
              <a16:creationId xmlns:a16="http://schemas.microsoft.com/office/drawing/2014/main" xmlns="" id="{00000000-0008-0000-0100-000060010000}"/>
            </a:ext>
          </a:extLst>
        </xdr:cNvPr>
        <xdr:cNvSpPr/>
      </xdr:nvSpPr>
      <xdr:spPr>
        <a:xfrm>
          <a:off x="9588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74358</xdr:rowOff>
    </xdr:from>
    <xdr:to>
      <xdr:col>46</xdr:col>
      <xdr:colOff>38100</xdr:colOff>
      <xdr:row>85</xdr:row>
      <xdr:rowOff>4508</xdr:rowOff>
    </xdr:to>
    <xdr:sp macro="" textlink="">
      <xdr:nvSpPr>
        <xdr:cNvPr id="353" name="フローチャート: 判断 352">
          <a:extLst>
            <a:ext uri="{FF2B5EF4-FFF2-40B4-BE49-F238E27FC236}">
              <a16:creationId xmlns:a16="http://schemas.microsoft.com/office/drawing/2014/main" xmlns="" id="{00000000-0008-0000-0100-000061010000}"/>
            </a:ext>
          </a:extLst>
        </xdr:cNvPr>
        <xdr:cNvSpPr/>
      </xdr:nvSpPr>
      <xdr:spPr>
        <a:xfrm>
          <a:off x="8699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102363</xdr:rowOff>
    </xdr:from>
    <xdr:to>
      <xdr:col>41</xdr:col>
      <xdr:colOff>101600</xdr:colOff>
      <xdr:row>85</xdr:row>
      <xdr:rowOff>32513</xdr:rowOff>
    </xdr:to>
    <xdr:sp macro="" textlink="">
      <xdr:nvSpPr>
        <xdr:cNvPr id="354" name="フローチャート: 判断 353">
          <a:extLst>
            <a:ext uri="{FF2B5EF4-FFF2-40B4-BE49-F238E27FC236}">
              <a16:creationId xmlns:a16="http://schemas.microsoft.com/office/drawing/2014/main" xmlns="" id="{00000000-0008-0000-0100-000062010000}"/>
            </a:ext>
          </a:extLst>
        </xdr:cNvPr>
        <xdr:cNvSpPr/>
      </xdr:nvSpPr>
      <xdr:spPr>
        <a:xfrm>
          <a:off x="7810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5" name="フローチャート: 判断 354">
          <a:extLst>
            <a:ext uri="{FF2B5EF4-FFF2-40B4-BE49-F238E27FC236}">
              <a16:creationId xmlns:a16="http://schemas.microsoft.com/office/drawing/2014/main" xmlns="" id="{00000000-0008-0000-0100-000063010000}"/>
            </a:ext>
          </a:extLst>
        </xdr:cNvPr>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00000000-0008-0000-01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00000000-0008-0000-01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00000000-0008-0000-01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00000000-0008-0000-01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00000000-0008-0000-01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132462</xdr:rowOff>
    </xdr:from>
    <xdr:to>
      <xdr:col>55</xdr:col>
      <xdr:colOff>50800</xdr:colOff>
      <xdr:row>84</xdr:row>
      <xdr:rowOff>62612</xdr:rowOff>
    </xdr:to>
    <xdr:sp macro="" textlink="">
      <xdr:nvSpPr>
        <xdr:cNvPr id="361" name="楕円 360">
          <a:extLst>
            <a:ext uri="{FF2B5EF4-FFF2-40B4-BE49-F238E27FC236}">
              <a16:creationId xmlns:a16="http://schemas.microsoft.com/office/drawing/2014/main" xmlns="" id="{00000000-0008-0000-0100-000069010000}"/>
            </a:ext>
          </a:extLst>
        </xdr:cNvPr>
        <xdr:cNvSpPr/>
      </xdr:nvSpPr>
      <xdr:spPr>
        <a:xfrm>
          <a:off x="10426700" y="1436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155339</xdr:rowOff>
    </xdr:from>
    <xdr:ext cx="469744" cy="259045"/>
    <xdr:sp macro="" textlink="">
      <xdr:nvSpPr>
        <xdr:cNvPr id="362" name="【公営住宅】&#10;一人当たり面積該当値テキスト">
          <a:extLst>
            <a:ext uri="{FF2B5EF4-FFF2-40B4-BE49-F238E27FC236}">
              <a16:creationId xmlns:a16="http://schemas.microsoft.com/office/drawing/2014/main" xmlns="" id="{00000000-0008-0000-0100-00006A010000}"/>
            </a:ext>
          </a:extLst>
        </xdr:cNvPr>
        <xdr:cNvSpPr txBox="1"/>
      </xdr:nvSpPr>
      <xdr:spPr>
        <a:xfrm>
          <a:off x="10515600" y="1421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54166</xdr:rowOff>
    </xdr:from>
    <xdr:to>
      <xdr:col>50</xdr:col>
      <xdr:colOff>165100</xdr:colOff>
      <xdr:row>84</xdr:row>
      <xdr:rowOff>155766</xdr:rowOff>
    </xdr:to>
    <xdr:sp macro="" textlink="">
      <xdr:nvSpPr>
        <xdr:cNvPr id="363" name="楕円 362">
          <a:extLst>
            <a:ext uri="{FF2B5EF4-FFF2-40B4-BE49-F238E27FC236}">
              <a16:creationId xmlns:a16="http://schemas.microsoft.com/office/drawing/2014/main" xmlns="" id="{00000000-0008-0000-0100-00006B010000}"/>
            </a:ext>
          </a:extLst>
        </xdr:cNvPr>
        <xdr:cNvSpPr/>
      </xdr:nvSpPr>
      <xdr:spPr>
        <a:xfrm>
          <a:off x="9588500" y="1445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11812</xdr:rowOff>
    </xdr:from>
    <xdr:to>
      <xdr:col>55</xdr:col>
      <xdr:colOff>0</xdr:colOff>
      <xdr:row>84</xdr:row>
      <xdr:rowOff>104966</xdr:rowOff>
    </xdr:to>
    <xdr:cxnSp macro="">
      <xdr:nvCxnSpPr>
        <xdr:cNvPr id="364" name="直線コネクタ 363">
          <a:extLst>
            <a:ext uri="{FF2B5EF4-FFF2-40B4-BE49-F238E27FC236}">
              <a16:creationId xmlns:a16="http://schemas.microsoft.com/office/drawing/2014/main" xmlns="" id="{00000000-0008-0000-0100-00006C010000}"/>
            </a:ext>
          </a:extLst>
        </xdr:cNvPr>
        <xdr:cNvCxnSpPr/>
      </xdr:nvCxnSpPr>
      <xdr:spPr>
        <a:xfrm flipV="1">
          <a:off x="9639300" y="14413612"/>
          <a:ext cx="838200" cy="9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76454</xdr:rowOff>
    </xdr:from>
    <xdr:to>
      <xdr:col>46</xdr:col>
      <xdr:colOff>38100</xdr:colOff>
      <xdr:row>85</xdr:row>
      <xdr:rowOff>6604</xdr:rowOff>
    </xdr:to>
    <xdr:sp macro="" textlink="">
      <xdr:nvSpPr>
        <xdr:cNvPr id="365" name="楕円 364">
          <a:extLst>
            <a:ext uri="{FF2B5EF4-FFF2-40B4-BE49-F238E27FC236}">
              <a16:creationId xmlns:a16="http://schemas.microsoft.com/office/drawing/2014/main" xmlns="" id="{00000000-0008-0000-0100-00006D010000}"/>
            </a:ext>
          </a:extLst>
        </xdr:cNvPr>
        <xdr:cNvSpPr/>
      </xdr:nvSpPr>
      <xdr:spPr>
        <a:xfrm>
          <a:off x="8699500" y="1447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104966</xdr:rowOff>
    </xdr:from>
    <xdr:to>
      <xdr:col>50</xdr:col>
      <xdr:colOff>114300</xdr:colOff>
      <xdr:row>84</xdr:row>
      <xdr:rowOff>127254</xdr:rowOff>
    </xdr:to>
    <xdr:cxnSp macro="">
      <xdr:nvCxnSpPr>
        <xdr:cNvPr id="366" name="直線コネクタ 365">
          <a:extLst>
            <a:ext uri="{FF2B5EF4-FFF2-40B4-BE49-F238E27FC236}">
              <a16:creationId xmlns:a16="http://schemas.microsoft.com/office/drawing/2014/main" xmlns="" id="{00000000-0008-0000-0100-00006E010000}"/>
            </a:ext>
          </a:extLst>
        </xdr:cNvPr>
        <xdr:cNvCxnSpPr/>
      </xdr:nvCxnSpPr>
      <xdr:spPr>
        <a:xfrm flipV="1">
          <a:off x="8750300" y="14506766"/>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91503</xdr:rowOff>
    </xdr:from>
    <xdr:to>
      <xdr:col>41</xdr:col>
      <xdr:colOff>101600</xdr:colOff>
      <xdr:row>85</xdr:row>
      <xdr:rowOff>21653</xdr:rowOff>
    </xdr:to>
    <xdr:sp macro="" textlink="">
      <xdr:nvSpPr>
        <xdr:cNvPr id="367" name="楕円 366">
          <a:extLst>
            <a:ext uri="{FF2B5EF4-FFF2-40B4-BE49-F238E27FC236}">
              <a16:creationId xmlns:a16="http://schemas.microsoft.com/office/drawing/2014/main" xmlns="" id="{00000000-0008-0000-0100-00006F010000}"/>
            </a:ext>
          </a:extLst>
        </xdr:cNvPr>
        <xdr:cNvSpPr/>
      </xdr:nvSpPr>
      <xdr:spPr>
        <a:xfrm>
          <a:off x="7810500" y="1449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127254</xdr:rowOff>
    </xdr:from>
    <xdr:to>
      <xdr:col>45</xdr:col>
      <xdr:colOff>177800</xdr:colOff>
      <xdr:row>84</xdr:row>
      <xdr:rowOff>142303</xdr:rowOff>
    </xdr:to>
    <xdr:cxnSp macro="">
      <xdr:nvCxnSpPr>
        <xdr:cNvPr id="368" name="直線コネクタ 367">
          <a:extLst>
            <a:ext uri="{FF2B5EF4-FFF2-40B4-BE49-F238E27FC236}">
              <a16:creationId xmlns:a16="http://schemas.microsoft.com/office/drawing/2014/main" xmlns="" id="{00000000-0008-0000-0100-000070010000}"/>
            </a:ext>
          </a:extLst>
        </xdr:cNvPr>
        <xdr:cNvCxnSpPr/>
      </xdr:nvCxnSpPr>
      <xdr:spPr>
        <a:xfrm flipV="1">
          <a:off x="7861300" y="14529054"/>
          <a:ext cx="889000" cy="1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88646</xdr:rowOff>
    </xdr:from>
    <xdr:to>
      <xdr:col>36</xdr:col>
      <xdr:colOff>165100</xdr:colOff>
      <xdr:row>85</xdr:row>
      <xdr:rowOff>18796</xdr:rowOff>
    </xdr:to>
    <xdr:sp macro="" textlink="">
      <xdr:nvSpPr>
        <xdr:cNvPr id="369" name="楕円 368">
          <a:extLst>
            <a:ext uri="{FF2B5EF4-FFF2-40B4-BE49-F238E27FC236}">
              <a16:creationId xmlns:a16="http://schemas.microsoft.com/office/drawing/2014/main" xmlns="" id="{00000000-0008-0000-0100-000071010000}"/>
            </a:ext>
          </a:extLst>
        </xdr:cNvPr>
        <xdr:cNvSpPr/>
      </xdr:nvSpPr>
      <xdr:spPr>
        <a:xfrm>
          <a:off x="6921500" y="1449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139446</xdr:rowOff>
    </xdr:from>
    <xdr:to>
      <xdr:col>41</xdr:col>
      <xdr:colOff>50800</xdr:colOff>
      <xdr:row>84</xdr:row>
      <xdr:rowOff>142303</xdr:rowOff>
    </xdr:to>
    <xdr:cxnSp macro="">
      <xdr:nvCxnSpPr>
        <xdr:cNvPr id="370" name="直線コネクタ 369">
          <a:extLst>
            <a:ext uri="{FF2B5EF4-FFF2-40B4-BE49-F238E27FC236}">
              <a16:creationId xmlns:a16="http://schemas.microsoft.com/office/drawing/2014/main" xmlns="" id="{00000000-0008-0000-0100-000072010000}"/>
            </a:ext>
          </a:extLst>
        </xdr:cNvPr>
        <xdr:cNvCxnSpPr/>
      </xdr:nvCxnSpPr>
      <xdr:spPr>
        <a:xfrm>
          <a:off x="6972300" y="14541246"/>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160290</xdr:rowOff>
    </xdr:from>
    <xdr:ext cx="469744" cy="259045"/>
    <xdr:sp macro="" textlink="">
      <xdr:nvSpPr>
        <xdr:cNvPr id="371" name="n_1aveValue【公営住宅】&#10;一人当たり面積">
          <a:extLst>
            <a:ext uri="{FF2B5EF4-FFF2-40B4-BE49-F238E27FC236}">
              <a16:creationId xmlns:a16="http://schemas.microsoft.com/office/drawing/2014/main" xmlns="" id="{00000000-0008-0000-0100-000073010000}"/>
            </a:ext>
          </a:extLst>
        </xdr:cNvPr>
        <xdr:cNvSpPr txBox="1"/>
      </xdr:nvSpPr>
      <xdr:spPr>
        <a:xfrm>
          <a:off x="9391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21035</xdr:rowOff>
    </xdr:from>
    <xdr:ext cx="469744" cy="259045"/>
    <xdr:sp macro="" textlink="">
      <xdr:nvSpPr>
        <xdr:cNvPr id="372" name="n_2aveValue【公営住宅】&#10;一人当たり面積">
          <a:extLst>
            <a:ext uri="{FF2B5EF4-FFF2-40B4-BE49-F238E27FC236}">
              <a16:creationId xmlns:a16="http://schemas.microsoft.com/office/drawing/2014/main" xmlns="" id="{00000000-0008-0000-0100-000074010000}"/>
            </a:ext>
          </a:extLst>
        </xdr:cNvPr>
        <xdr:cNvSpPr txBox="1"/>
      </xdr:nvSpPr>
      <xdr:spPr>
        <a:xfrm>
          <a:off x="8515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23640</xdr:rowOff>
    </xdr:from>
    <xdr:ext cx="469744" cy="259045"/>
    <xdr:sp macro="" textlink="">
      <xdr:nvSpPr>
        <xdr:cNvPr id="373" name="n_3aveValue【公営住宅】&#10;一人当たり面積">
          <a:extLst>
            <a:ext uri="{FF2B5EF4-FFF2-40B4-BE49-F238E27FC236}">
              <a16:creationId xmlns:a16="http://schemas.microsoft.com/office/drawing/2014/main" xmlns="" id="{00000000-0008-0000-0100-000075010000}"/>
            </a:ext>
          </a:extLst>
        </xdr:cNvPr>
        <xdr:cNvSpPr txBox="1"/>
      </xdr:nvSpPr>
      <xdr:spPr>
        <a:xfrm>
          <a:off x="7626427" y="145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73169</xdr:rowOff>
    </xdr:from>
    <xdr:ext cx="469744" cy="259045"/>
    <xdr:sp macro="" textlink="">
      <xdr:nvSpPr>
        <xdr:cNvPr id="374" name="n_4aveValue【公営住宅】&#10;一人当たり面積">
          <a:extLst>
            <a:ext uri="{FF2B5EF4-FFF2-40B4-BE49-F238E27FC236}">
              <a16:creationId xmlns:a16="http://schemas.microsoft.com/office/drawing/2014/main" xmlns="" id="{00000000-0008-0000-0100-000076010000}"/>
            </a:ext>
          </a:extLst>
        </xdr:cNvPr>
        <xdr:cNvSpPr txBox="1"/>
      </xdr:nvSpPr>
      <xdr:spPr>
        <a:xfrm>
          <a:off x="6737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146893</xdr:rowOff>
    </xdr:from>
    <xdr:ext cx="469744" cy="259045"/>
    <xdr:sp macro="" textlink="">
      <xdr:nvSpPr>
        <xdr:cNvPr id="375" name="n_1mainValue【公営住宅】&#10;一人当たり面積">
          <a:extLst>
            <a:ext uri="{FF2B5EF4-FFF2-40B4-BE49-F238E27FC236}">
              <a16:creationId xmlns:a16="http://schemas.microsoft.com/office/drawing/2014/main" xmlns="" id="{00000000-0008-0000-0100-000077010000}"/>
            </a:ext>
          </a:extLst>
        </xdr:cNvPr>
        <xdr:cNvSpPr txBox="1"/>
      </xdr:nvSpPr>
      <xdr:spPr>
        <a:xfrm>
          <a:off x="9391727" y="14548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169181</xdr:rowOff>
    </xdr:from>
    <xdr:ext cx="469744" cy="259045"/>
    <xdr:sp macro="" textlink="">
      <xdr:nvSpPr>
        <xdr:cNvPr id="376" name="n_2mainValue【公営住宅】&#10;一人当たり面積">
          <a:extLst>
            <a:ext uri="{FF2B5EF4-FFF2-40B4-BE49-F238E27FC236}">
              <a16:creationId xmlns:a16="http://schemas.microsoft.com/office/drawing/2014/main" xmlns="" id="{00000000-0008-0000-0100-000078010000}"/>
            </a:ext>
          </a:extLst>
        </xdr:cNvPr>
        <xdr:cNvSpPr txBox="1"/>
      </xdr:nvSpPr>
      <xdr:spPr>
        <a:xfrm>
          <a:off x="8515427" y="145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38180</xdr:rowOff>
    </xdr:from>
    <xdr:ext cx="469744" cy="259045"/>
    <xdr:sp macro="" textlink="">
      <xdr:nvSpPr>
        <xdr:cNvPr id="377" name="n_3mainValue【公営住宅】&#10;一人当たり面積">
          <a:extLst>
            <a:ext uri="{FF2B5EF4-FFF2-40B4-BE49-F238E27FC236}">
              <a16:creationId xmlns:a16="http://schemas.microsoft.com/office/drawing/2014/main" xmlns="" id="{00000000-0008-0000-0100-000079010000}"/>
            </a:ext>
          </a:extLst>
        </xdr:cNvPr>
        <xdr:cNvSpPr txBox="1"/>
      </xdr:nvSpPr>
      <xdr:spPr>
        <a:xfrm>
          <a:off x="7626427" y="1426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35323</xdr:rowOff>
    </xdr:from>
    <xdr:ext cx="469744" cy="259045"/>
    <xdr:sp macro="" textlink="">
      <xdr:nvSpPr>
        <xdr:cNvPr id="378" name="n_4mainValue【公営住宅】&#10;一人当たり面積">
          <a:extLst>
            <a:ext uri="{FF2B5EF4-FFF2-40B4-BE49-F238E27FC236}">
              <a16:creationId xmlns:a16="http://schemas.microsoft.com/office/drawing/2014/main" xmlns="" id="{00000000-0008-0000-0100-00007A010000}"/>
            </a:ext>
          </a:extLst>
        </xdr:cNvPr>
        <xdr:cNvSpPr txBox="1"/>
      </xdr:nvSpPr>
      <xdr:spPr>
        <a:xfrm>
          <a:off x="6737427" y="1426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xmlns="" id="{00000000-0008-0000-01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xmlns="" id="{00000000-0008-0000-01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xmlns="" id="{00000000-0008-0000-01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xmlns="" id="{00000000-0008-0000-01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xmlns="" id="{00000000-0008-0000-01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xmlns="" id="{00000000-0008-0000-01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xmlns="" id="{00000000-0008-0000-01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xmlns="" id="{00000000-0008-0000-01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xmlns="" id="{00000000-0008-0000-01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xmlns="" id="{00000000-0008-0000-0100-00008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xmlns="" id="{00000000-0008-0000-0100-00008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xmlns="" id="{00000000-0008-0000-0100-00008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xmlns="" id="{00000000-0008-0000-0100-00008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xmlns="" id="{00000000-0008-0000-0100-00008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xmlns="" id="{00000000-0008-0000-0100-00008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xmlns="" id="{00000000-0008-0000-01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xmlns="" id="{00000000-0008-0000-01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xmlns="" id="{00000000-0008-0000-01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xmlns="" id="{00000000-0008-0000-01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xmlns="" id="{00000000-0008-0000-01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xmlns="" id="{00000000-0008-0000-01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xmlns="" id="{00000000-0008-0000-01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xmlns="" id="{00000000-0008-0000-01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xmlns="" id="{00000000-0008-0000-01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xmlns="" id="{00000000-0008-0000-0100-00009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xmlns="" id="{00000000-0008-0000-0100-00009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xmlns="" id="{00000000-0008-0000-0100-00009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xmlns="" id="{00000000-0008-0000-0100-00009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xmlns="" id="{00000000-0008-0000-0100-000097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xmlns="" id="{00000000-0008-0000-0100-00009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xmlns="" id="{00000000-0008-0000-0100-00009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xmlns="" id="{00000000-0008-0000-0100-00009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xmlns="" id="{00000000-0008-0000-0100-00009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xmlns="" id="{00000000-0008-0000-0100-00009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xmlns="" id="{00000000-0008-0000-0100-00009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xmlns="" id="{00000000-0008-0000-0100-00009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xmlns="" id="{00000000-0008-0000-0100-00009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xmlns="" id="{00000000-0008-0000-0100-0000A0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xmlns="" id="{00000000-0008-0000-0100-0000A1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xmlns="" id="{00000000-0008-0000-01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xmlns="" id="{00000000-0008-0000-0100-0000A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7620</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xmlns="" id="{00000000-0008-0000-0100-0000A4010000}"/>
            </a:ext>
          </a:extLst>
        </xdr:cNvPr>
        <xdr:cNvCxnSpPr/>
      </xdr:nvCxnSpPr>
      <xdr:spPr>
        <a:xfrm flipV="1">
          <a:off x="16318864"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xmlns="" id="{00000000-0008-0000-0100-0000A5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xmlns="" id="{00000000-0008-0000-0100-0000A6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125747</xdr:rowOff>
    </xdr:from>
    <xdr:ext cx="405111" cy="259045"/>
    <xdr:sp macro="" textlink="">
      <xdr:nvSpPr>
        <xdr:cNvPr id="423" name="【認定こども園・幼稚園・保育所】&#10;有形固定資産減価償却率最大値テキスト">
          <a:extLst>
            <a:ext uri="{FF2B5EF4-FFF2-40B4-BE49-F238E27FC236}">
              <a16:creationId xmlns:a16="http://schemas.microsoft.com/office/drawing/2014/main" xmlns="" id="{00000000-0008-0000-0100-0000A7010000}"/>
            </a:ext>
          </a:extLst>
        </xdr:cNvPr>
        <xdr:cNvSpPr txBox="1"/>
      </xdr:nvSpPr>
      <xdr:spPr>
        <a:xfrm>
          <a:off x="16357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xdr:rowOff>
    </xdr:from>
    <xdr:to>
      <xdr:col>86</xdr:col>
      <xdr:colOff>25400</xdr:colOff>
      <xdr:row>34</xdr:row>
      <xdr:rowOff>7620</xdr:rowOff>
    </xdr:to>
    <xdr:cxnSp macro="">
      <xdr:nvCxnSpPr>
        <xdr:cNvPr id="424" name="直線コネクタ 423">
          <a:extLst>
            <a:ext uri="{FF2B5EF4-FFF2-40B4-BE49-F238E27FC236}">
              <a16:creationId xmlns:a16="http://schemas.microsoft.com/office/drawing/2014/main" xmlns="" id="{00000000-0008-0000-0100-0000A8010000}"/>
            </a:ext>
          </a:extLst>
        </xdr:cNvPr>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xmlns="" id="{00000000-0008-0000-0100-0000A9010000}"/>
            </a:ext>
          </a:extLst>
        </xdr:cNvPr>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26" name="フローチャート: 判断 425">
          <a:extLst>
            <a:ext uri="{FF2B5EF4-FFF2-40B4-BE49-F238E27FC236}">
              <a16:creationId xmlns:a16="http://schemas.microsoft.com/office/drawing/2014/main" xmlns="" id="{00000000-0008-0000-0100-0000AA010000}"/>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103777</xdr:rowOff>
    </xdr:from>
    <xdr:to>
      <xdr:col>81</xdr:col>
      <xdr:colOff>101600</xdr:colOff>
      <xdr:row>38</xdr:row>
      <xdr:rowOff>33927</xdr:rowOff>
    </xdr:to>
    <xdr:sp macro="" textlink="">
      <xdr:nvSpPr>
        <xdr:cNvPr id="427" name="フローチャート: 判断 426">
          <a:extLst>
            <a:ext uri="{FF2B5EF4-FFF2-40B4-BE49-F238E27FC236}">
              <a16:creationId xmlns:a16="http://schemas.microsoft.com/office/drawing/2014/main" xmlns="" id="{00000000-0008-0000-0100-0000AB010000}"/>
            </a:ext>
          </a:extLst>
        </xdr:cNvPr>
        <xdr:cNvSpPr/>
      </xdr:nvSpPr>
      <xdr:spPr>
        <a:xfrm>
          <a:off x="15430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28" name="フローチャート: 判断 427">
          <a:extLst>
            <a:ext uri="{FF2B5EF4-FFF2-40B4-BE49-F238E27FC236}">
              <a16:creationId xmlns:a16="http://schemas.microsoft.com/office/drawing/2014/main" xmlns="" id="{00000000-0008-0000-0100-0000AC010000}"/>
            </a:ext>
          </a:extLst>
        </xdr:cNvPr>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111942</xdr:rowOff>
    </xdr:from>
    <xdr:to>
      <xdr:col>72</xdr:col>
      <xdr:colOff>38100</xdr:colOff>
      <xdr:row>38</xdr:row>
      <xdr:rowOff>42092</xdr:rowOff>
    </xdr:to>
    <xdr:sp macro="" textlink="">
      <xdr:nvSpPr>
        <xdr:cNvPr id="429" name="フローチャート: 判断 428">
          <a:extLst>
            <a:ext uri="{FF2B5EF4-FFF2-40B4-BE49-F238E27FC236}">
              <a16:creationId xmlns:a16="http://schemas.microsoft.com/office/drawing/2014/main" xmlns="" id="{00000000-0008-0000-0100-0000AD010000}"/>
            </a:ext>
          </a:extLst>
        </xdr:cNvPr>
        <xdr:cNvSpPr/>
      </xdr:nvSpPr>
      <xdr:spPr>
        <a:xfrm>
          <a:off x="13652500" y="64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51526</xdr:rowOff>
    </xdr:from>
    <xdr:to>
      <xdr:col>67</xdr:col>
      <xdr:colOff>101600</xdr:colOff>
      <xdr:row>38</xdr:row>
      <xdr:rowOff>153126</xdr:rowOff>
    </xdr:to>
    <xdr:sp macro="" textlink="">
      <xdr:nvSpPr>
        <xdr:cNvPr id="430" name="フローチャート: 判断 429">
          <a:extLst>
            <a:ext uri="{FF2B5EF4-FFF2-40B4-BE49-F238E27FC236}">
              <a16:creationId xmlns:a16="http://schemas.microsoft.com/office/drawing/2014/main" xmlns="" id="{00000000-0008-0000-0100-0000AE010000}"/>
            </a:ext>
          </a:extLst>
        </xdr:cNvPr>
        <xdr:cNvSpPr/>
      </xdr:nvSpPr>
      <xdr:spPr>
        <a:xfrm>
          <a:off x="127635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00000000-0008-0000-0100-0000A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00000000-0008-0000-0100-0000B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xmlns="" id="{00000000-0008-0000-0100-0000B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xmlns="" id="{00000000-0008-0000-0100-0000B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xmlns="" id="{00000000-0008-0000-0100-0000B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40096</xdr:rowOff>
    </xdr:from>
    <xdr:to>
      <xdr:col>85</xdr:col>
      <xdr:colOff>177800</xdr:colOff>
      <xdr:row>40</xdr:row>
      <xdr:rowOff>141696</xdr:rowOff>
    </xdr:to>
    <xdr:sp macro="" textlink="">
      <xdr:nvSpPr>
        <xdr:cNvPr id="436" name="楕円 435">
          <a:extLst>
            <a:ext uri="{FF2B5EF4-FFF2-40B4-BE49-F238E27FC236}">
              <a16:creationId xmlns:a16="http://schemas.microsoft.com/office/drawing/2014/main" xmlns="" id="{00000000-0008-0000-0100-0000B4010000}"/>
            </a:ext>
          </a:extLst>
        </xdr:cNvPr>
        <xdr:cNvSpPr/>
      </xdr:nvSpPr>
      <xdr:spPr>
        <a:xfrm>
          <a:off x="16268700" y="689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18523</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xmlns="" id="{00000000-0008-0000-0100-0000B5010000}"/>
            </a:ext>
          </a:extLst>
        </xdr:cNvPr>
        <xdr:cNvSpPr txBox="1"/>
      </xdr:nvSpPr>
      <xdr:spPr>
        <a:xfrm>
          <a:off x="16357600" y="687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38463</xdr:rowOff>
    </xdr:from>
    <xdr:to>
      <xdr:col>81</xdr:col>
      <xdr:colOff>101600</xdr:colOff>
      <xdr:row>40</xdr:row>
      <xdr:rowOff>140063</xdr:rowOff>
    </xdr:to>
    <xdr:sp macro="" textlink="">
      <xdr:nvSpPr>
        <xdr:cNvPr id="438" name="楕円 437">
          <a:extLst>
            <a:ext uri="{FF2B5EF4-FFF2-40B4-BE49-F238E27FC236}">
              <a16:creationId xmlns:a16="http://schemas.microsoft.com/office/drawing/2014/main" xmlns="" id="{00000000-0008-0000-0100-0000B6010000}"/>
            </a:ext>
          </a:extLst>
        </xdr:cNvPr>
        <xdr:cNvSpPr/>
      </xdr:nvSpPr>
      <xdr:spPr>
        <a:xfrm>
          <a:off x="15430500" y="68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89263</xdr:rowOff>
    </xdr:from>
    <xdr:to>
      <xdr:col>85</xdr:col>
      <xdr:colOff>127000</xdr:colOff>
      <xdr:row>40</xdr:row>
      <xdr:rowOff>90896</xdr:rowOff>
    </xdr:to>
    <xdr:cxnSp macro="">
      <xdr:nvCxnSpPr>
        <xdr:cNvPr id="439" name="直線コネクタ 438">
          <a:extLst>
            <a:ext uri="{FF2B5EF4-FFF2-40B4-BE49-F238E27FC236}">
              <a16:creationId xmlns:a16="http://schemas.microsoft.com/office/drawing/2014/main" xmlns="" id="{00000000-0008-0000-0100-0000B7010000}"/>
            </a:ext>
          </a:extLst>
        </xdr:cNvPr>
        <xdr:cNvCxnSpPr/>
      </xdr:nvCxnSpPr>
      <xdr:spPr>
        <a:xfrm>
          <a:off x="15481300" y="694726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27033</xdr:rowOff>
    </xdr:from>
    <xdr:to>
      <xdr:col>76</xdr:col>
      <xdr:colOff>165100</xdr:colOff>
      <xdr:row>40</xdr:row>
      <xdr:rowOff>128633</xdr:rowOff>
    </xdr:to>
    <xdr:sp macro="" textlink="">
      <xdr:nvSpPr>
        <xdr:cNvPr id="440" name="楕円 439">
          <a:extLst>
            <a:ext uri="{FF2B5EF4-FFF2-40B4-BE49-F238E27FC236}">
              <a16:creationId xmlns:a16="http://schemas.microsoft.com/office/drawing/2014/main" xmlns="" id="{00000000-0008-0000-0100-0000B8010000}"/>
            </a:ext>
          </a:extLst>
        </xdr:cNvPr>
        <xdr:cNvSpPr/>
      </xdr:nvSpPr>
      <xdr:spPr>
        <a:xfrm>
          <a:off x="14541500" y="68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77833</xdr:rowOff>
    </xdr:from>
    <xdr:to>
      <xdr:col>81</xdr:col>
      <xdr:colOff>50800</xdr:colOff>
      <xdr:row>40</xdr:row>
      <xdr:rowOff>89263</xdr:rowOff>
    </xdr:to>
    <xdr:cxnSp macro="">
      <xdr:nvCxnSpPr>
        <xdr:cNvPr id="441" name="直線コネクタ 440">
          <a:extLst>
            <a:ext uri="{FF2B5EF4-FFF2-40B4-BE49-F238E27FC236}">
              <a16:creationId xmlns:a16="http://schemas.microsoft.com/office/drawing/2014/main" xmlns="" id="{00000000-0008-0000-0100-0000B9010000}"/>
            </a:ext>
          </a:extLst>
        </xdr:cNvPr>
        <xdr:cNvCxnSpPr/>
      </xdr:nvCxnSpPr>
      <xdr:spPr>
        <a:xfrm>
          <a:off x="14592300" y="693583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38463</xdr:rowOff>
    </xdr:from>
    <xdr:to>
      <xdr:col>72</xdr:col>
      <xdr:colOff>38100</xdr:colOff>
      <xdr:row>40</xdr:row>
      <xdr:rowOff>140063</xdr:rowOff>
    </xdr:to>
    <xdr:sp macro="" textlink="">
      <xdr:nvSpPr>
        <xdr:cNvPr id="442" name="楕円 441">
          <a:extLst>
            <a:ext uri="{FF2B5EF4-FFF2-40B4-BE49-F238E27FC236}">
              <a16:creationId xmlns:a16="http://schemas.microsoft.com/office/drawing/2014/main" xmlns="" id="{00000000-0008-0000-0100-0000BA010000}"/>
            </a:ext>
          </a:extLst>
        </xdr:cNvPr>
        <xdr:cNvSpPr/>
      </xdr:nvSpPr>
      <xdr:spPr>
        <a:xfrm>
          <a:off x="13652500" y="68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77833</xdr:rowOff>
    </xdr:from>
    <xdr:to>
      <xdr:col>76</xdr:col>
      <xdr:colOff>114300</xdr:colOff>
      <xdr:row>40</xdr:row>
      <xdr:rowOff>89263</xdr:rowOff>
    </xdr:to>
    <xdr:cxnSp macro="">
      <xdr:nvCxnSpPr>
        <xdr:cNvPr id="443" name="直線コネクタ 442">
          <a:extLst>
            <a:ext uri="{FF2B5EF4-FFF2-40B4-BE49-F238E27FC236}">
              <a16:creationId xmlns:a16="http://schemas.microsoft.com/office/drawing/2014/main" xmlns="" id="{00000000-0008-0000-0100-0000BB010000}"/>
            </a:ext>
          </a:extLst>
        </xdr:cNvPr>
        <xdr:cNvCxnSpPr/>
      </xdr:nvCxnSpPr>
      <xdr:spPr>
        <a:xfrm flipV="1">
          <a:off x="13703300" y="693583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13970</xdr:rowOff>
    </xdr:from>
    <xdr:to>
      <xdr:col>67</xdr:col>
      <xdr:colOff>101600</xdr:colOff>
      <xdr:row>40</xdr:row>
      <xdr:rowOff>115570</xdr:rowOff>
    </xdr:to>
    <xdr:sp macro="" textlink="">
      <xdr:nvSpPr>
        <xdr:cNvPr id="444" name="楕円 443">
          <a:extLst>
            <a:ext uri="{FF2B5EF4-FFF2-40B4-BE49-F238E27FC236}">
              <a16:creationId xmlns:a16="http://schemas.microsoft.com/office/drawing/2014/main" xmlns="" id="{00000000-0008-0000-0100-0000BC010000}"/>
            </a:ext>
          </a:extLst>
        </xdr:cNvPr>
        <xdr:cNvSpPr/>
      </xdr:nvSpPr>
      <xdr:spPr>
        <a:xfrm>
          <a:off x="12763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64770</xdr:rowOff>
    </xdr:from>
    <xdr:to>
      <xdr:col>71</xdr:col>
      <xdr:colOff>177800</xdr:colOff>
      <xdr:row>40</xdr:row>
      <xdr:rowOff>89263</xdr:rowOff>
    </xdr:to>
    <xdr:cxnSp macro="">
      <xdr:nvCxnSpPr>
        <xdr:cNvPr id="445" name="直線コネクタ 444">
          <a:extLst>
            <a:ext uri="{FF2B5EF4-FFF2-40B4-BE49-F238E27FC236}">
              <a16:creationId xmlns:a16="http://schemas.microsoft.com/office/drawing/2014/main" xmlns="" id="{00000000-0008-0000-0100-0000BD010000}"/>
            </a:ext>
          </a:extLst>
        </xdr:cNvPr>
        <xdr:cNvCxnSpPr/>
      </xdr:nvCxnSpPr>
      <xdr:spPr>
        <a:xfrm>
          <a:off x="12814300" y="692277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50454</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xmlns="" id="{00000000-0008-0000-0100-0000BE010000}"/>
            </a:ext>
          </a:extLst>
        </xdr:cNvPr>
        <xdr:cNvSpPr txBox="1"/>
      </xdr:nvSpPr>
      <xdr:spPr>
        <a:xfrm>
          <a:off x="152660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xmlns="" id="{00000000-0008-0000-0100-0000BF010000}"/>
            </a:ext>
          </a:extLst>
        </xdr:cNvPr>
        <xdr:cNvSpPr txBox="1"/>
      </xdr:nvSpPr>
      <xdr:spPr>
        <a:xfrm>
          <a:off x="14389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58619</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xmlns="" id="{00000000-0008-0000-0100-0000C0010000}"/>
            </a:ext>
          </a:extLst>
        </xdr:cNvPr>
        <xdr:cNvSpPr txBox="1"/>
      </xdr:nvSpPr>
      <xdr:spPr>
        <a:xfrm>
          <a:off x="13500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169653</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xmlns="" id="{00000000-0008-0000-0100-0000C1010000}"/>
            </a:ext>
          </a:extLst>
        </xdr:cNvPr>
        <xdr:cNvSpPr txBox="1"/>
      </xdr:nvSpPr>
      <xdr:spPr>
        <a:xfrm>
          <a:off x="12611744" y="634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131190</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xmlns="" id="{00000000-0008-0000-0100-0000C2010000}"/>
            </a:ext>
          </a:extLst>
        </xdr:cNvPr>
        <xdr:cNvSpPr txBox="1"/>
      </xdr:nvSpPr>
      <xdr:spPr>
        <a:xfrm>
          <a:off x="15266044" y="698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119760</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xmlns="" id="{00000000-0008-0000-0100-0000C3010000}"/>
            </a:ext>
          </a:extLst>
        </xdr:cNvPr>
        <xdr:cNvSpPr txBox="1"/>
      </xdr:nvSpPr>
      <xdr:spPr>
        <a:xfrm>
          <a:off x="143897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131190</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xmlns="" id="{00000000-0008-0000-0100-0000C4010000}"/>
            </a:ext>
          </a:extLst>
        </xdr:cNvPr>
        <xdr:cNvSpPr txBox="1"/>
      </xdr:nvSpPr>
      <xdr:spPr>
        <a:xfrm>
          <a:off x="13500744" y="698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106697</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xmlns="" id="{00000000-0008-0000-0100-0000C5010000}"/>
            </a:ext>
          </a:extLst>
        </xdr:cNvPr>
        <xdr:cNvSpPr txBox="1"/>
      </xdr:nvSpPr>
      <xdr:spPr>
        <a:xfrm>
          <a:off x="12611744"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xmlns="" id="{00000000-0008-0000-0100-0000C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xmlns="" id="{00000000-0008-0000-0100-0000C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xmlns="" id="{00000000-0008-0000-0100-0000C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xmlns="" id="{00000000-0008-0000-0100-0000C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xmlns="" id="{00000000-0008-0000-0100-0000C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xmlns="" id="{00000000-0008-0000-0100-0000C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xmlns="" id="{00000000-0008-0000-0100-0000C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xmlns="" id="{00000000-0008-0000-0100-0000C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xmlns="" id="{00000000-0008-0000-0100-0000C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xmlns="" id="{00000000-0008-0000-0100-0000C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a:extLst>
            <a:ext uri="{FF2B5EF4-FFF2-40B4-BE49-F238E27FC236}">
              <a16:creationId xmlns:a16="http://schemas.microsoft.com/office/drawing/2014/main" xmlns="" id="{00000000-0008-0000-0100-0000D0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a:extLst>
            <a:ext uri="{FF2B5EF4-FFF2-40B4-BE49-F238E27FC236}">
              <a16:creationId xmlns:a16="http://schemas.microsoft.com/office/drawing/2014/main" xmlns="" id="{00000000-0008-0000-0100-0000D1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a:extLst>
            <a:ext uri="{FF2B5EF4-FFF2-40B4-BE49-F238E27FC236}">
              <a16:creationId xmlns:a16="http://schemas.microsoft.com/office/drawing/2014/main" xmlns="" id="{00000000-0008-0000-0100-0000D2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a:extLst>
            <a:ext uri="{FF2B5EF4-FFF2-40B4-BE49-F238E27FC236}">
              <a16:creationId xmlns:a16="http://schemas.microsoft.com/office/drawing/2014/main" xmlns="" id="{00000000-0008-0000-0100-0000D3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a:extLst>
            <a:ext uri="{FF2B5EF4-FFF2-40B4-BE49-F238E27FC236}">
              <a16:creationId xmlns:a16="http://schemas.microsoft.com/office/drawing/2014/main" xmlns="" id="{00000000-0008-0000-0100-0000D4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a:extLst>
            <a:ext uri="{FF2B5EF4-FFF2-40B4-BE49-F238E27FC236}">
              <a16:creationId xmlns:a16="http://schemas.microsoft.com/office/drawing/2014/main" xmlns="" id="{00000000-0008-0000-0100-0000D5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a:extLst>
            <a:ext uri="{FF2B5EF4-FFF2-40B4-BE49-F238E27FC236}">
              <a16:creationId xmlns:a16="http://schemas.microsoft.com/office/drawing/2014/main" xmlns="" id="{00000000-0008-0000-0100-0000D6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a:extLst>
            <a:ext uri="{FF2B5EF4-FFF2-40B4-BE49-F238E27FC236}">
              <a16:creationId xmlns:a16="http://schemas.microsoft.com/office/drawing/2014/main" xmlns="" id="{00000000-0008-0000-0100-0000D7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xmlns="" id="{00000000-0008-0000-0100-0000D8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xmlns="" id="{00000000-0008-0000-0100-0000D9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a:extLst>
            <a:ext uri="{FF2B5EF4-FFF2-40B4-BE49-F238E27FC236}">
              <a16:creationId xmlns:a16="http://schemas.microsoft.com/office/drawing/2014/main" xmlns="" id="{00000000-0008-0000-0100-0000DA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29108</xdr:rowOff>
    </xdr:from>
    <xdr:to>
      <xdr:col>116</xdr:col>
      <xdr:colOff>62864</xdr:colOff>
      <xdr:row>41</xdr:row>
      <xdr:rowOff>81229</xdr:rowOff>
    </xdr:to>
    <xdr:cxnSp macro="">
      <xdr:nvCxnSpPr>
        <xdr:cNvPr id="475" name="直線コネクタ 474">
          <a:extLst>
            <a:ext uri="{FF2B5EF4-FFF2-40B4-BE49-F238E27FC236}">
              <a16:creationId xmlns:a16="http://schemas.microsoft.com/office/drawing/2014/main" xmlns="" id="{00000000-0008-0000-0100-0000DB010000}"/>
            </a:ext>
          </a:extLst>
        </xdr:cNvPr>
        <xdr:cNvCxnSpPr/>
      </xdr:nvCxnSpPr>
      <xdr:spPr>
        <a:xfrm flipV="1">
          <a:off x="22160864" y="5686958"/>
          <a:ext cx="0" cy="1423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85056</xdr:rowOff>
    </xdr:from>
    <xdr:ext cx="469744" cy="259045"/>
    <xdr:sp macro="" textlink="">
      <xdr:nvSpPr>
        <xdr:cNvPr id="476" name="【認定こども園・幼稚園・保育所】&#10;一人当たり面積最小値テキスト">
          <a:extLst>
            <a:ext uri="{FF2B5EF4-FFF2-40B4-BE49-F238E27FC236}">
              <a16:creationId xmlns:a16="http://schemas.microsoft.com/office/drawing/2014/main" xmlns="" id="{00000000-0008-0000-0100-0000DC010000}"/>
            </a:ext>
          </a:extLst>
        </xdr:cNvPr>
        <xdr:cNvSpPr txBox="1"/>
      </xdr:nvSpPr>
      <xdr:spPr>
        <a:xfrm>
          <a:off x="22199600" y="711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81229</xdr:rowOff>
    </xdr:from>
    <xdr:to>
      <xdr:col>116</xdr:col>
      <xdr:colOff>152400</xdr:colOff>
      <xdr:row>41</xdr:row>
      <xdr:rowOff>81229</xdr:rowOff>
    </xdr:to>
    <xdr:cxnSp macro="">
      <xdr:nvCxnSpPr>
        <xdr:cNvPr id="477" name="直線コネクタ 476">
          <a:extLst>
            <a:ext uri="{FF2B5EF4-FFF2-40B4-BE49-F238E27FC236}">
              <a16:creationId xmlns:a16="http://schemas.microsoft.com/office/drawing/2014/main" xmlns="" id="{00000000-0008-0000-0100-0000DD010000}"/>
            </a:ext>
          </a:extLst>
        </xdr:cNvPr>
        <xdr:cNvCxnSpPr/>
      </xdr:nvCxnSpPr>
      <xdr:spPr>
        <a:xfrm>
          <a:off x="22072600" y="7110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147235</xdr:rowOff>
    </xdr:from>
    <xdr:ext cx="469744" cy="259045"/>
    <xdr:sp macro="" textlink="">
      <xdr:nvSpPr>
        <xdr:cNvPr id="478" name="【認定こども園・幼稚園・保育所】&#10;一人当たり面積最大値テキスト">
          <a:extLst>
            <a:ext uri="{FF2B5EF4-FFF2-40B4-BE49-F238E27FC236}">
              <a16:creationId xmlns:a16="http://schemas.microsoft.com/office/drawing/2014/main" xmlns="" id="{00000000-0008-0000-0100-0000DE010000}"/>
            </a:ext>
          </a:extLst>
        </xdr:cNvPr>
        <xdr:cNvSpPr txBox="1"/>
      </xdr:nvSpPr>
      <xdr:spPr>
        <a:xfrm>
          <a:off x="22199600" y="54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29108</xdr:rowOff>
    </xdr:from>
    <xdr:to>
      <xdr:col>116</xdr:col>
      <xdr:colOff>152400</xdr:colOff>
      <xdr:row>33</xdr:row>
      <xdr:rowOff>29108</xdr:rowOff>
    </xdr:to>
    <xdr:cxnSp macro="">
      <xdr:nvCxnSpPr>
        <xdr:cNvPr id="479" name="直線コネクタ 478">
          <a:extLst>
            <a:ext uri="{FF2B5EF4-FFF2-40B4-BE49-F238E27FC236}">
              <a16:creationId xmlns:a16="http://schemas.microsoft.com/office/drawing/2014/main" xmlns="" id="{00000000-0008-0000-0100-0000DF010000}"/>
            </a:ext>
          </a:extLst>
        </xdr:cNvPr>
        <xdr:cNvCxnSpPr/>
      </xdr:nvCxnSpPr>
      <xdr:spPr>
        <a:xfrm>
          <a:off x="22072600" y="568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124071</xdr:rowOff>
    </xdr:from>
    <xdr:ext cx="469744" cy="259045"/>
    <xdr:sp macro="" textlink="">
      <xdr:nvSpPr>
        <xdr:cNvPr id="480" name="【認定こども園・幼稚園・保育所】&#10;一人当たり面積平均値テキスト">
          <a:extLst>
            <a:ext uri="{FF2B5EF4-FFF2-40B4-BE49-F238E27FC236}">
              <a16:creationId xmlns:a16="http://schemas.microsoft.com/office/drawing/2014/main" xmlns="" id="{00000000-0008-0000-0100-0000E0010000}"/>
            </a:ext>
          </a:extLst>
        </xdr:cNvPr>
        <xdr:cNvSpPr txBox="1"/>
      </xdr:nvSpPr>
      <xdr:spPr>
        <a:xfrm>
          <a:off x="22199600" y="681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81" name="フローチャート: 判断 480">
          <a:extLst>
            <a:ext uri="{FF2B5EF4-FFF2-40B4-BE49-F238E27FC236}">
              <a16:creationId xmlns:a16="http://schemas.microsoft.com/office/drawing/2014/main" xmlns="" id="{00000000-0008-0000-0100-0000E1010000}"/>
            </a:ext>
          </a:extLst>
        </xdr:cNvPr>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2540</xdr:rowOff>
    </xdr:from>
    <xdr:to>
      <xdr:col>112</xdr:col>
      <xdr:colOff>38100</xdr:colOff>
      <xdr:row>40</xdr:row>
      <xdr:rowOff>104140</xdr:rowOff>
    </xdr:to>
    <xdr:sp macro="" textlink="">
      <xdr:nvSpPr>
        <xdr:cNvPr id="482" name="フローチャート: 判断 481">
          <a:extLst>
            <a:ext uri="{FF2B5EF4-FFF2-40B4-BE49-F238E27FC236}">
              <a16:creationId xmlns:a16="http://schemas.microsoft.com/office/drawing/2014/main" xmlns="" id="{00000000-0008-0000-0100-0000E2010000}"/>
            </a:ext>
          </a:extLst>
        </xdr:cNvPr>
        <xdr:cNvSpPr/>
      </xdr:nvSpPr>
      <xdr:spPr>
        <a:xfrm>
          <a:off x="21272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169418</xdr:rowOff>
    </xdr:from>
    <xdr:to>
      <xdr:col>107</xdr:col>
      <xdr:colOff>101600</xdr:colOff>
      <xdr:row>40</xdr:row>
      <xdr:rowOff>99568</xdr:rowOff>
    </xdr:to>
    <xdr:sp macro="" textlink="">
      <xdr:nvSpPr>
        <xdr:cNvPr id="483" name="フローチャート: 判断 482">
          <a:extLst>
            <a:ext uri="{FF2B5EF4-FFF2-40B4-BE49-F238E27FC236}">
              <a16:creationId xmlns:a16="http://schemas.microsoft.com/office/drawing/2014/main" xmlns="" id="{00000000-0008-0000-0100-0000E3010000}"/>
            </a:ext>
          </a:extLst>
        </xdr:cNvPr>
        <xdr:cNvSpPr/>
      </xdr:nvSpPr>
      <xdr:spPr>
        <a:xfrm>
          <a:off x="20383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11684</xdr:rowOff>
    </xdr:from>
    <xdr:to>
      <xdr:col>102</xdr:col>
      <xdr:colOff>165100</xdr:colOff>
      <xdr:row>40</xdr:row>
      <xdr:rowOff>113284</xdr:rowOff>
    </xdr:to>
    <xdr:sp macro="" textlink="">
      <xdr:nvSpPr>
        <xdr:cNvPr id="484" name="フローチャート: 判断 483">
          <a:extLst>
            <a:ext uri="{FF2B5EF4-FFF2-40B4-BE49-F238E27FC236}">
              <a16:creationId xmlns:a16="http://schemas.microsoft.com/office/drawing/2014/main" xmlns="" id="{00000000-0008-0000-0100-0000E4010000}"/>
            </a:ext>
          </a:extLst>
        </xdr:cNvPr>
        <xdr:cNvSpPr/>
      </xdr:nvSpPr>
      <xdr:spPr>
        <a:xfrm>
          <a:off x="19494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6197</xdr:rowOff>
    </xdr:from>
    <xdr:to>
      <xdr:col>98</xdr:col>
      <xdr:colOff>38100</xdr:colOff>
      <xdr:row>40</xdr:row>
      <xdr:rowOff>107797</xdr:rowOff>
    </xdr:to>
    <xdr:sp macro="" textlink="">
      <xdr:nvSpPr>
        <xdr:cNvPr id="485" name="フローチャート: 判断 484">
          <a:extLst>
            <a:ext uri="{FF2B5EF4-FFF2-40B4-BE49-F238E27FC236}">
              <a16:creationId xmlns:a16="http://schemas.microsoft.com/office/drawing/2014/main" xmlns="" id="{00000000-0008-0000-0100-0000E5010000}"/>
            </a:ext>
          </a:extLst>
        </xdr:cNvPr>
        <xdr:cNvSpPr/>
      </xdr:nvSpPr>
      <xdr:spPr>
        <a:xfrm>
          <a:off x="18605500" y="686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xmlns="" id="{00000000-0008-0000-0100-0000E6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xmlns="" id="{00000000-0008-0000-0100-0000E7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xmlns="" id="{00000000-0008-0000-0100-0000E8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xmlns="" id="{00000000-0008-0000-0100-0000E9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xmlns="" id="{00000000-0008-0000-0100-0000EA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121869</xdr:rowOff>
    </xdr:from>
    <xdr:to>
      <xdr:col>116</xdr:col>
      <xdr:colOff>114300</xdr:colOff>
      <xdr:row>40</xdr:row>
      <xdr:rowOff>52019</xdr:rowOff>
    </xdr:to>
    <xdr:sp macro="" textlink="">
      <xdr:nvSpPr>
        <xdr:cNvPr id="491" name="楕円 490">
          <a:extLst>
            <a:ext uri="{FF2B5EF4-FFF2-40B4-BE49-F238E27FC236}">
              <a16:creationId xmlns:a16="http://schemas.microsoft.com/office/drawing/2014/main" xmlns="" id="{00000000-0008-0000-0100-0000EB010000}"/>
            </a:ext>
          </a:extLst>
        </xdr:cNvPr>
        <xdr:cNvSpPr/>
      </xdr:nvSpPr>
      <xdr:spPr>
        <a:xfrm>
          <a:off x="22110700" y="680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144746</xdr:rowOff>
    </xdr:from>
    <xdr:ext cx="469744" cy="259045"/>
    <xdr:sp macro="" textlink="">
      <xdr:nvSpPr>
        <xdr:cNvPr id="492" name="【認定こども園・幼稚園・保育所】&#10;一人当たり面積該当値テキスト">
          <a:extLst>
            <a:ext uri="{FF2B5EF4-FFF2-40B4-BE49-F238E27FC236}">
              <a16:creationId xmlns:a16="http://schemas.microsoft.com/office/drawing/2014/main" xmlns="" id="{00000000-0008-0000-0100-0000EC010000}"/>
            </a:ext>
          </a:extLst>
        </xdr:cNvPr>
        <xdr:cNvSpPr txBox="1"/>
      </xdr:nvSpPr>
      <xdr:spPr>
        <a:xfrm>
          <a:off x="22199600" y="665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62891</xdr:rowOff>
    </xdr:from>
    <xdr:to>
      <xdr:col>112</xdr:col>
      <xdr:colOff>38100</xdr:colOff>
      <xdr:row>40</xdr:row>
      <xdr:rowOff>164491</xdr:rowOff>
    </xdr:to>
    <xdr:sp macro="" textlink="">
      <xdr:nvSpPr>
        <xdr:cNvPr id="493" name="楕円 492">
          <a:extLst>
            <a:ext uri="{FF2B5EF4-FFF2-40B4-BE49-F238E27FC236}">
              <a16:creationId xmlns:a16="http://schemas.microsoft.com/office/drawing/2014/main" xmlns="" id="{00000000-0008-0000-0100-0000ED010000}"/>
            </a:ext>
          </a:extLst>
        </xdr:cNvPr>
        <xdr:cNvSpPr/>
      </xdr:nvSpPr>
      <xdr:spPr>
        <a:xfrm>
          <a:off x="21272500" y="692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1219</xdr:rowOff>
    </xdr:from>
    <xdr:to>
      <xdr:col>116</xdr:col>
      <xdr:colOff>63500</xdr:colOff>
      <xdr:row>40</xdr:row>
      <xdr:rowOff>113691</xdr:rowOff>
    </xdr:to>
    <xdr:cxnSp macro="">
      <xdr:nvCxnSpPr>
        <xdr:cNvPr id="494" name="直線コネクタ 493">
          <a:extLst>
            <a:ext uri="{FF2B5EF4-FFF2-40B4-BE49-F238E27FC236}">
              <a16:creationId xmlns:a16="http://schemas.microsoft.com/office/drawing/2014/main" xmlns="" id="{00000000-0008-0000-0100-0000EE010000}"/>
            </a:ext>
          </a:extLst>
        </xdr:cNvPr>
        <xdr:cNvCxnSpPr/>
      </xdr:nvCxnSpPr>
      <xdr:spPr>
        <a:xfrm flipV="1">
          <a:off x="21323300" y="6859219"/>
          <a:ext cx="838200" cy="11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72949</xdr:rowOff>
    </xdr:from>
    <xdr:to>
      <xdr:col>107</xdr:col>
      <xdr:colOff>101600</xdr:colOff>
      <xdr:row>41</xdr:row>
      <xdr:rowOff>3099</xdr:rowOff>
    </xdr:to>
    <xdr:sp macro="" textlink="">
      <xdr:nvSpPr>
        <xdr:cNvPr id="495" name="楕円 494">
          <a:extLst>
            <a:ext uri="{FF2B5EF4-FFF2-40B4-BE49-F238E27FC236}">
              <a16:creationId xmlns:a16="http://schemas.microsoft.com/office/drawing/2014/main" xmlns="" id="{00000000-0008-0000-0100-0000EF010000}"/>
            </a:ext>
          </a:extLst>
        </xdr:cNvPr>
        <xdr:cNvSpPr/>
      </xdr:nvSpPr>
      <xdr:spPr>
        <a:xfrm>
          <a:off x="20383500" y="693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113691</xdr:rowOff>
    </xdr:from>
    <xdr:to>
      <xdr:col>111</xdr:col>
      <xdr:colOff>177800</xdr:colOff>
      <xdr:row>40</xdr:row>
      <xdr:rowOff>123749</xdr:rowOff>
    </xdr:to>
    <xdr:cxnSp macro="">
      <xdr:nvCxnSpPr>
        <xdr:cNvPr id="496" name="直線コネクタ 495">
          <a:extLst>
            <a:ext uri="{FF2B5EF4-FFF2-40B4-BE49-F238E27FC236}">
              <a16:creationId xmlns:a16="http://schemas.microsoft.com/office/drawing/2014/main" xmlns="" id="{00000000-0008-0000-0100-0000F0010000}"/>
            </a:ext>
          </a:extLst>
        </xdr:cNvPr>
        <xdr:cNvCxnSpPr/>
      </xdr:nvCxnSpPr>
      <xdr:spPr>
        <a:xfrm flipV="1">
          <a:off x="20434300" y="6971691"/>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15342</xdr:rowOff>
    </xdr:from>
    <xdr:to>
      <xdr:col>102</xdr:col>
      <xdr:colOff>165100</xdr:colOff>
      <xdr:row>40</xdr:row>
      <xdr:rowOff>116942</xdr:rowOff>
    </xdr:to>
    <xdr:sp macro="" textlink="">
      <xdr:nvSpPr>
        <xdr:cNvPr id="497" name="楕円 496">
          <a:extLst>
            <a:ext uri="{FF2B5EF4-FFF2-40B4-BE49-F238E27FC236}">
              <a16:creationId xmlns:a16="http://schemas.microsoft.com/office/drawing/2014/main" xmlns="" id="{00000000-0008-0000-0100-0000F1010000}"/>
            </a:ext>
          </a:extLst>
        </xdr:cNvPr>
        <xdr:cNvSpPr/>
      </xdr:nvSpPr>
      <xdr:spPr>
        <a:xfrm>
          <a:off x="19494500" y="68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66142</xdr:rowOff>
    </xdr:from>
    <xdr:to>
      <xdr:col>107</xdr:col>
      <xdr:colOff>50800</xdr:colOff>
      <xdr:row>40</xdr:row>
      <xdr:rowOff>123749</xdr:rowOff>
    </xdr:to>
    <xdr:cxnSp macro="">
      <xdr:nvCxnSpPr>
        <xdr:cNvPr id="498" name="直線コネクタ 497">
          <a:extLst>
            <a:ext uri="{FF2B5EF4-FFF2-40B4-BE49-F238E27FC236}">
              <a16:creationId xmlns:a16="http://schemas.microsoft.com/office/drawing/2014/main" xmlns="" id="{00000000-0008-0000-0100-0000F2010000}"/>
            </a:ext>
          </a:extLst>
        </xdr:cNvPr>
        <xdr:cNvCxnSpPr/>
      </xdr:nvCxnSpPr>
      <xdr:spPr>
        <a:xfrm>
          <a:off x="19545300" y="6924142"/>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22657</xdr:rowOff>
    </xdr:from>
    <xdr:to>
      <xdr:col>98</xdr:col>
      <xdr:colOff>38100</xdr:colOff>
      <xdr:row>40</xdr:row>
      <xdr:rowOff>124257</xdr:rowOff>
    </xdr:to>
    <xdr:sp macro="" textlink="">
      <xdr:nvSpPr>
        <xdr:cNvPr id="499" name="楕円 498">
          <a:extLst>
            <a:ext uri="{FF2B5EF4-FFF2-40B4-BE49-F238E27FC236}">
              <a16:creationId xmlns:a16="http://schemas.microsoft.com/office/drawing/2014/main" xmlns="" id="{00000000-0008-0000-0100-0000F3010000}"/>
            </a:ext>
          </a:extLst>
        </xdr:cNvPr>
        <xdr:cNvSpPr/>
      </xdr:nvSpPr>
      <xdr:spPr>
        <a:xfrm>
          <a:off x="18605500" y="688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66142</xdr:rowOff>
    </xdr:from>
    <xdr:to>
      <xdr:col>102</xdr:col>
      <xdr:colOff>114300</xdr:colOff>
      <xdr:row>40</xdr:row>
      <xdr:rowOff>73457</xdr:rowOff>
    </xdr:to>
    <xdr:cxnSp macro="">
      <xdr:nvCxnSpPr>
        <xdr:cNvPr id="500" name="直線コネクタ 499">
          <a:extLst>
            <a:ext uri="{FF2B5EF4-FFF2-40B4-BE49-F238E27FC236}">
              <a16:creationId xmlns:a16="http://schemas.microsoft.com/office/drawing/2014/main" xmlns="" id="{00000000-0008-0000-0100-0000F4010000}"/>
            </a:ext>
          </a:extLst>
        </xdr:cNvPr>
        <xdr:cNvCxnSpPr/>
      </xdr:nvCxnSpPr>
      <xdr:spPr>
        <a:xfrm flipV="1">
          <a:off x="18656300" y="6924142"/>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120667</xdr:rowOff>
    </xdr:from>
    <xdr:ext cx="469744" cy="259045"/>
    <xdr:sp macro="" textlink="">
      <xdr:nvSpPr>
        <xdr:cNvPr id="501" name="n_1aveValue【認定こども園・幼稚園・保育所】&#10;一人当たり面積">
          <a:extLst>
            <a:ext uri="{FF2B5EF4-FFF2-40B4-BE49-F238E27FC236}">
              <a16:creationId xmlns:a16="http://schemas.microsoft.com/office/drawing/2014/main" xmlns="" id="{00000000-0008-0000-0100-0000F5010000}"/>
            </a:ext>
          </a:extLst>
        </xdr:cNvPr>
        <xdr:cNvSpPr txBox="1"/>
      </xdr:nvSpPr>
      <xdr:spPr>
        <a:xfrm>
          <a:off x="210757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116095</xdr:rowOff>
    </xdr:from>
    <xdr:ext cx="469744" cy="259045"/>
    <xdr:sp macro="" textlink="">
      <xdr:nvSpPr>
        <xdr:cNvPr id="502" name="n_2aveValue【認定こども園・幼稚園・保育所】&#10;一人当たり面積">
          <a:extLst>
            <a:ext uri="{FF2B5EF4-FFF2-40B4-BE49-F238E27FC236}">
              <a16:creationId xmlns:a16="http://schemas.microsoft.com/office/drawing/2014/main" xmlns="" id="{00000000-0008-0000-0100-0000F6010000}"/>
            </a:ext>
          </a:extLst>
        </xdr:cNvPr>
        <xdr:cNvSpPr txBox="1"/>
      </xdr:nvSpPr>
      <xdr:spPr>
        <a:xfrm>
          <a:off x="20199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129811</xdr:rowOff>
    </xdr:from>
    <xdr:ext cx="469744" cy="259045"/>
    <xdr:sp macro="" textlink="">
      <xdr:nvSpPr>
        <xdr:cNvPr id="503" name="n_3aveValue【認定こども園・幼稚園・保育所】&#10;一人当たり面積">
          <a:extLst>
            <a:ext uri="{FF2B5EF4-FFF2-40B4-BE49-F238E27FC236}">
              <a16:creationId xmlns:a16="http://schemas.microsoft.com/office/drawing/2014/main" xmlns="" id="{00000000-0008-0000-0100-0000F7010000}"/>
            </a:ext>
          </a:extLst>
        </xdr:cNvPr>
        <xdr:cNvSpPr txBox="1"/>
      </xdr:nvSpPr>
      <xdr:spPr>
        <a:xfrm>
          <a:off x="19310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124324</xdr:rowOff>
    </xdr:from>
    <xdr:ext cx="469744" cy="259045"/>
    <xdr:sp macro="" textlink="">
      <xdr:nvSpPr>
        <xdr:cNvPr id="504" name="n_4aveValue【認定こども園・幼稚園・保育所】&#10;一人当たり面積">
          <a:extLst>
            <a:ext uri="{FF2B5EF4-FFF2-40B4-BE49-F238E27FC236}">
              <a16:creationId xmlns:a16="http://schemas.microsoft.com/office/drawing/2014/main" xmlns="" id="{00000000-0008-0000-0100-0000F8010000}"/>
            </a:ext>
          </a:extLst>
        </xdr:cNvPr>
        <xdr:cNvSpPr txBox="1"/>
      </xdr:nvSpPr>
      <xdr:spPr>
        <a:xfrm>
          <a:off x="18421427" y="663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155618</xdr:rowOff>
    </xdr:from>
    <xdr:ext cx="469744" cy="259045"/>
    <xdr:sp macro="" textlink="">
      <xdr:nvSpPr>
        <xdr:cNvPr id="505" name="n_1mainValue【認定こども園・幼稚園・保育所】&#10;一人当たり面積">
          <a:extLst>
            <a:ext uri="{FF2B5EF4-FFF2-40B4-BE49-F238E27FC236}">
              <a16:creationId xmlns:a16="http://schemas.microsoft.com/office/drawing/2014/main" xmlns="" id="{00000000-0008-0000-0100-0000F9010000}"/>
            </a:ext>
          </a:extLst>
        </xdr:cNvPr>
        <xdr:cNvSpPr txBox="1"/>
      </xdr:nvSpPr>
      <xdr:spPr>
        <a:xfrm>
          <a:off x="21075727" y="701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165676</xdr:rowOff>
    </xdr:from>
    <xdr:ext cx="469744" cy="259045"/>
    <xdr:sp macro="" textlink="">
      <xdr:nvSpPr>
        <xdr:cNvPr id="506" name="n_2mainValue【認定こども園・幼稚園・保育所】&#10;一人当たり面積">
          <a:extLst>
            <a:ext uri="{FF2B5EF4-FFF2-40B4-BE49-F238E27FC236}">
              <a16:creationId xmlns:a16="http://schemas.microsoft.com/office/drawing/2014/main" xmlns="" id="{00000000-0008-0000-0100-0000FA010000}"/>
            </a:ext>
          </a:extLst>
        </xdr:cNvPr>
        <xdr:cNvSpPr txBox="1"/>
      </xdr:nvSpPr>
      <xdr:spPr>
        <a:xfrm>
          <a:off x="20199427" y="702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108069</xdr:rowOff>
    </xdr:from>
    <xdr:ext cx="469744" cy="259045"/>
    <xdr:sp macro="" textlink="">
      <xdr:nvSpPr>
        <xdr:cNvPr id="507" name="n_3mainValue【認定こども園・幼稚園・保育所】&#10;一人当たり面積">
          <a:extLst>
            <a:ext uri="{FF2B5EF4-FFF2-40B4-BE49-F238E27FC236}">
              <a16:creationId xmlns:a16="http://schemas.microsoft.com/office/drawing/2014/main" xmlns="" id="{00000000-0008-0000-0100-0000FB010000}"/>
            </a:ext>
          </a:extLst>
        </xdr:cNvPr>
        <xdr:cNvSpPr txBox="1"/>
      </xdr:nvSpPr>
      <xdr:spPr>
        <a:xfrm>
          <a:off x="19310427" y="696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115384</xdr:rowOff>
    </xdr:from>
    <xdr:ext cx="469744" cy="259045"/>
    <xdr:sp macro="" textlink="">
      <xdr:nvSpPr>
        <xdr:cNvPr id="508" name="n_4mainValue【認定こども園・幼稚園・保育所】&#10;一人当たり面積">
          <a:extLst>
            <a:ext uri="{FF2B5EF4-FFF2-40B4-BE49-F238E27FC236}">
              <a16:creationId xmlns:a16="http://schemas.microsoft.com/office/drawing/2014/main" xmlns="" id="{00000000-0008-0000-0100-0000FC010000}"/>
            </a:ext>
          </a:extLst>
        </xdr:cNvPr>
        <xdr:cNvSpPr txBox="1"/>
      </xdr:nvSpPr>
      <xdr:spPr>
        <a:xfrm>
          <a:off x="18421427" y="697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xmlns="" id="{00000000-0008-0000-0100-0000F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xmlns="" id="{00000000-0008-0000-0100-0000F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xmlns="" id="{00000000-0008-0000-0100-0000F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xmlns="" id="{00000000-0008-0000-0100-00000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xmlns="" id="{00000000-0008-0000-0100-00000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xmlns="" id="{00000000-0008-0000-0100-00000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xmlns="" id="{00000000-0008-0000-0100-00000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xmlns="" id="{00000000-0008-0000-0100-00000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xmlns="" id="{00000000-0008-0000-0100-00000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xmlns="" id="{00000000-0008-0000-0100-00000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xmlns="" id="{00000000-0008-0000-0100-000007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0" name="直線コネクタ 519">
          <a:extLst>
            <a:ext uri="{FF2B5EF4-FFF2-40B4-BE49-F238E27FC236}">
              <a16:creationId xmlns:a16="http://schemas.microsoft.com/office/drawing/2014/main" xmlns="" id="{00000000-0008-0000-0100-000008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1" name="テキスト ボックス 520">
          <a:extLst>
            <a:ext uri="{FF2B5EF4-FFF2-40B4-BE49-F238E27FC236}">
              <a16:creationId xmlns:a16="http://schemas.microsoft.com/office/drawing/2014/main" xmlns="" id="{00000000-0008-0000-0100-000009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2" name="直線コネクタ 521">
          <a:extLst>
            <a:ext uri="{FF2B5EF4-FFF2-40B4-BE49-F238E27FC236}">
              <a16:creationId xmlns:a16="http://schemas.microsoft.com/office/drawing/2014/main" xmlns="" id="{00000000-0008-0000-0100-00000A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3" name="テキスト ボックス 522">
          <a:extLst>
            <a:ext uri="{FF2B5EF4-FFF2-40B4-BE49-F238E27FC236}">
              <a16:creationId xmlns:a16="http://schemas.microsoft.com/office/drawing/2014/main" xmlns="" id="{00000000-0008-0000-0100-00000B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4" name="直線コネクタ 523">
          <a:extLst>
            <a:ext uri="{FF2B5EF4-FFF2-40B4-BE49-F238E27FC236}">
              <a16:creationId xmlns:a16="http://schemas.microsoft.com/office/drawing/2014/main" xmlns="" id="{00000000-0008-0000-0100-00000C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5" name="テキスト ボックス 524">
          <a:extLst>
            <a:ext uri="{FF2B5EF4-FFF2-40B4-BE49-F238E27FC236}">
              <a16:creationId xmlns:a16="http://schemas.microsoft.com/office/drawing/2014/main" xmlns="" id="{00000000-0008-0000-0100-00000D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6" name="直線コネクタ 525">
          <a:extLst>
            <a:ext uri="{FF2B5EF4-FFF2-40B4-BE49-F238E27FC236}">
              <a16:creationId xmlns:a16="http://schemas.microsoft.com/office/drawing/2014/main" xmlns="" id="{00000000-0008-0000-0100-00000E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7" name="テキスト ボックス 526">
          <a:extLst>
            <a:ext uri="{FF2B5EF4-FFF2-40B4-BE49-F238E27FC236}">
              <a16:creationId xmlns:a16="http://schemas.microsoft.com/office/drawing/2014/main" xmlns="" id="{00000000-0008-0000-0100-00000F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8" name="直線コネクタ 527">
          <a:extLst>
            <a:ext uri="{FF2B5EF4-FFF2-40B4-BE49-F238E27FC236}">
              <a16:creationId xmlns:a16="http://schemas.microsoft.com/office/drawing/2014/main" xmlns="" id="{00000000-0008-0000-0100-000010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9" name="テキスト ボックス 528">
          <a:extLst>
            <a:ext uri="{FF2B5EF4-FFF2-40B4-BE49-F238E27FC236}">
              <a16:creationId xmlns:a16="http://schemas.microsoft.com/office/drawing/2014/main" xmlns="" id="{00000000-0008-0000-0100-000011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0" name="直線コネクタ 529">
          <a:extLst>
            <a:ext uri="{FF2B5EF4-FFF2-40B4-BE49-F238E27FC236}">
              <a16:creationId xmlns:a16="http://schemas.microsoft.com/office/drawing/2014/main" xmlns="" id="{00000000-0008-0000-0100-000012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1" name="テキスト ボックス 530">
          <a:extLst>
            <a:ext uri="{FF2B5EF4-FFF2-40B4-BE49-F238E27FC236}">
              <a16:creationId xmlns:a16="http://schemas.microsoft.com/office/drawing/2014/main" xmlns="" id="{00000000-0008-0000-0100-000013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xmlns="" id="{00000000-0008-0000-0100-00001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xmlns="" id="{00000000-0008-0000-0100-00001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64</xdr:row>
      <xdr:rowOff>29391</xdr:rowOff>
    </xdr:to>
    <xdr:cxnSp macro="">
      <xdr:nvCxnSpPr>
        <xdr:cNvPr id="534" name="直線コネクタ 533">
          <a:extLst>
            <a:ext uri="{FF2B5EF4-FFF2-40B4-BE49-F238E27FC236}">
              <a16:creationId xmlns:a16="http://schemas.microsoft.com/office/drawing/2014/main" xmlns="" id="{00000000-0008-0000-0100-000016020000}"/>
            </a:ext>
          </a:extLst>
        </xdr:cNvPr>
        <xdr:cNvCxnSpPr/>
      </xdr:nvCxnSpPr>
      <xdr:spPr>
        <a:xfrm flipV="1">
          <a:off x="16318864" y="9656717"/>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33218</xdr:rowOff>
    </xdr:from>
    <xdr:ext cx="405111" cy="259045"/>
    <xdr:sp macro="" textlink="">
      <xdr:nvSpPr>
        <xdr:cNvPr id="535" name="【学校施設】&#10;有形固定資産減価償却率最小値テキスト">
          <a:extLst>
            <a:ext uri="{FF2B5EF4-FFF2-40B4-BE49-F238E27FC236}">
              <a16:creationId xmlns:a16="http://schemas.microsoft.com/office/drawing/2014/main" xmlns="" id="{00000000-0008-0000-0100-000017020000}"/>
            </a:ext>
          </a:extLst>
        </xdr:cNvPr>
        <xdr:cNvSpPr txBox="1"/>
      </xdr:nvSpPr>
      <xdr:spPr>
        <a:xfrm>
          <a:off x="16357600" y="1100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29391</xdr:rowOff>
    </xdr:from>
    <xdr:to>
      <xdr:col>86</xdr:col>
      <xdr:colOff>25400</xdr:colOff>
      <xdr:row>64</xdr:row>
      <xdr:rowOff>29391</xdr:rowOff>
    </xdr:to>
    <xdr:cxnSp macro="">
      <xdr:nvCxnSpPr>
        <xdr:cNvPr id="536" name="直線コネクタ 535">
          <a:extLst>
            <a:ext uri="{FF2B5EF4-FFF2-40B4-BE49-F238E27FC236}">
              <a16:creationId xmlns:a16="http://schemas.microsoft.com/office/drawing/2014/main" xmlns="" id="{00000000-0008-0000-0100-000018020000}"/>
            </a:ext>
          </a:extLst>
        </xdr:cNvPr>
        <xdr:cNvCxnSpPr/>
      </xdr:nvCxnSpPr>
      <xdr:spPr>
        <a:xfrm>
          <a:off x="16230600" y="1100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537" name="【学校施設】&#10;有形固定資産減価償却率最大値テキスト">
          <a:extLst>
            <a:ext uri="{FF2B5EF4-FFF2-40B4-BE49-F238E27FC236}">
              <a16:creationId xmlns:a16="http://schemas.microsoft.com/office/drawing/2014/main" xmlns="" id="{00000000-0008-0000-0100-000019020000}"/>
            </a:ext>
          </a:extLst>
        </xdr:cNvPr>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538" name="直線コネクタ 537">
          <a:extLst>
            <a:ext uri="{FF2B5EF4-FFF2-40B4-BE49-F238E27FC236}">
              <a16:creationId xmlns:a16="http://schemas.microsoft.com/office/drawing/2014/main" xmlns="" id="{00000000-0008-0000-0100-00001A020000}"/>
            </a:ext>
          </a:extLst>
        </xdr:cNvPr>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125203</xdr:rowOff>
    </xdr:from>
    <xdr:ext cx="405111" cy="259045"/>
    <xdr:sp macro="" textlink="">
      <xdr:nvSpPr>
        <xdr:cNvPr id="539" name="【学校施設】&#10;有形固定資産減価償却率平均値テキスト">
          <a:extLst>
            <a:ext uri="{FF2B5EF4-FFF2-40B4-BE49-F238E27FC236}">
              <a16:creationId xmlns:a16="http://schemas.microsoft.com/office/drawing/2014/main" xmlns="" id="{00000000-0008-0000-0100-00001B020000}"/>
            </a:ext>
          </a:extLst>
        </xdr:cNvPr>
        <xdr:cNvSpPr txBox="1"/>
      </xdr:nvSpPr>
      <xdr:spPr>
        <a:xfrm>
          <a:off x="16357600" y="1041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540" name="フローチャート: 判断 539">
          <a:extLst>
            <a:ext uri="{FF2B5EF4-FFF2-40B4-BE49-F238E27FC236}">
              <a16:creationId xmlns:a16="http://schemas.microsoft.com/office/drawing/2014/main" xmlns="" id="{00000000-0008-0000-0100-00001C020000}"/>
            </a:ext>
          </a:extLst>
        </xdr:cNvPr>
        <xdr:cNvSpPr/>
      </xdr:nvSpPr>
      <xdr:spPr>
        <a:xfrm>
          <a:off x="16268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133713</xdr:rowOff>
    </xdr:from>
    <xdr:to>
      <xdr:col>81</xdr:col>
      <xdr:colOff>101600</xdr:colOff>
      <xdr:row>61</xdr:row>
      <xdr:rowOff>63863</xdr:rowOff>
    </xdr:to>
    <xdr:sp macro="" textlink="">
      <xdr:nvSpPr>
        <xdr:cNvPr id="541" name="フローチャート: 判断 540">
          <a:extLst>
            <a:ext uri="{FF2B5EF4-FFF2-40B4-BE49-F238E27FC236}">
              <a16:creationId xmlns:a16="http://schemas.microsoft.com/office/drawing/2014/main" xmlns="" id="{00000000-0008-0000-0100-00001D020000}"/>
            </a:ext>
          </a:extLst>
        </xdr:cNvPr>
        <xdr:cNvSpPr/>
      </xdr:nvSpPr>
      <xdr:spPr>
        <a:xfrm>
          <a:off x="15430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94524</xdr:rowOff>
    </xdr:from>
    <xdr:to>
      <xdr:col>76</xdr:col>
      <xdr:colOff>165100</xdr:colOff>
      <xdr:row>61</xdr:row>
      <xdr:rowOff>24674</xdr:rowOff>
    </xdr:to>
    <xdr:sp macro="" textlink="">
      <xdr:nvSpPr>
        <xdr:cNvPr id="542" name="フローチャート: 判断 541">
          <a:extLst>
            <a:ext uri="{FF2B5EF4-FFF2-40B4-BE49-F238E27FC236}">
              <a16:creationId xmlns:a16="http://schemas.microsoft.com/office/drawing/2014/main" xmlns="" id="{00000000-0008-0000-0100-00001E020000}"/>
            </a:ext>
          </a:extLst>
        </xdr:cNvPr>
        <xdr:cNvSpPr/>
      </xdr:nvSpPr>
      <xdr:spPr>
        <a:xfrm>
          <a:off x="14541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87993</xdr:rowOff>
    </xdr:from>
    <xdr:to>
      <xdr:col>72</xdr:col>
      <xdr:colOff>38100</xdr:colOff>
      <xdr:row>61</xdr:row>
      <xdr:rowOff>18143</xdr:rowOff>
    </xdr:to>
    <xdr:sp macro="" textlink="">
      <xdr:nvSpPr>
        <xdr:cNvPr id="543" name="フローチャート: 判断 542">
          <a:extLst>
            <a:ext uri="{FF2B5EF4-FFF2-40B4-BE49-F238E27FC236}">
              <a16:creationId xmlns:a16="http://schemas.microsoft.com/office/drawing/2014/main" xmlns="" id="{00000000-0008-0000-0100-00001F020000}"/>
            </a:ext>
          </a:extLst>
        </xdr:cNvPr>
        <xdr:cNvSpPr/>
      </xdr:nvSpPr>
      <xdr:spPr>
        <a:xfrm>
          <a:off x="13652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24312</xdr:rowOff>
    </xdr:from>
    <xdr:to>
      <xdr:col>67</xdr:col>
      <xdr:colOff>101600</xdr:colOff>
      <xdr:row>60</xdr:row>
      <xdr:rowOff>125912</xdr:rowOff>
    </xdr:to>
    <xdr:sp macro="" textlink="">
      <xdr:nvSpPr>
        <xdr:cNvPr id="544" name="フローチャート: 判断 543">
          <a:extLst>
            <a:ext uri="{FF2B5EF4-FFF2-40B4-BE49-F238E27FC236}">
              <a16:creationId xmlns:a16="http://schemas.microsoft.com/office/drawing/2014/main" xmlns="" id="{00000000-0008-0000-0100-000020020000}"/>
            </a:ext>
          </a:extLst>
        </xdr:cNvPr>
        <xdr:cNvSpPr/>
      </xdr:nvSpPr>
      <xdr:spPr>
        <a:xfrm>
          <a:off x="12763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xmlns="" id="{00000000-0008-0000-0100-00002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xmlns="" id="{00000000-0008-0000-0100-00002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xmlns="" id="{00000000-0008-0000-0100-00002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xmlns="" id="{00000000-0008-0000-0100-00002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xmlns="" id="{00000000-0008-0000-0100-00002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47172</xdr:rowOff>
    </xdr:from>
    <xdr:to>
      <xdr:col>85</xdr:col>
      <xdr:colOff>177800</xdr:colOff>
      <xdr:row>60</xdr:row>
      <xdr:rowOff>148772</xdr:rowOff>
    </xdr:to>
    <xdr:sp macro="" textlink="">
      <xdr:nvSpPr>
        <xdr:cNvPr id="550" name="楕円 549">
          <a:extLst>
            <a:ext uri="{FF2B5EF4-FFF2-40B4-BE49-F238E27FC236}">
              <a16:creationId xmlns:a16="http://schemas.microsoft.com/office/drawing/2014/main" xmlns="" id="{00000000-0008-0000-0100-000026020000}"/>
            </a:ext>
          </a:extLst>
        </xdr:cNvPr>
        <xdr:cNvSpPr/>
      </xdr:nvSpPr>
      <xdr:spPr>
        <a:xfrm>
          <a:off x="162687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70049</xdr:rowOff>
    </xdr:from>
    <xdr:ext cx="405111" cy="259045"/>
    <xdr:sp macro="" textlink="">
      <xdr:nvSpPr>
        <xdr:cNvPr id="551" name="【学校施設】&#10;有形固定資産減価償却率該当値テキスト">
          <a:extLst>
            <a:ext uri="{FF2B5EF4-FFF2-40B4-BE49-F238E27FC236}">
              <a16:creationId xmlns:a16="http://schemas.microsoft.com/office/drawing/2014/main" xmlns="" id="{00000000-0008-0000-0100-000027020000}"/>
            </a:ext>
          </a:extLst>
        </xdr:cNvPr>
        <xdr:cNvSpPr txBox="1"/>
      </xdr:nvSpPr>
      <xdr:spPr>
        <a:xfrm>
          <a:off x="16357600" y="1018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119017</xdr:rowOff>
    </xdr:from>
    <xdr:to>
      <xdr:col>81</xdr:col>
      <xdr:colOff>101600</xdr:colOff>
      <xdr:row>60</xdr:row>
      <xdr:rowOff>49167</xdr:rowOff>
    </xdr:to>
    <xdr:sp macro="" textlink="">
      <xdr:nvSpPr>
        <xdr:cNvPr id="552" name="楕円 551">
          <a:extLst>
            <a:ext uri="{FF2B5EF4-FFF2-40B4-BE49-F238E27FC236}">
              <a16:creationId xmlns:a16="http://schemas.microsoft.com/office/drawing/2014/main" xmlns="" id="{00000000-0008-0000-0100-000028020000}"/>
            </a:ext>
          </a:extLst>
        </xdr:cNvPr>
        <xdr:cNvSpPr/>
      </xdr:nvSpPr>
      <xdr:spPr>
        <a:xfrm>
          <a:off x="154305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169817</xdr:rowOff>
    </xdr:from>
    <xdr:to>
      <xdr:col>85</xdr:col>
      <xdr:colOff>127000</xdr:colOff>
      <xdr:row>60</xdr:row>
      <xdr:rowOff>97972</xdr:rowOff>
    </xdr:to>
    <xdr:cxnSp macro="">
      <xdr:nvCxnSpPr>
        <xdr:cNvPr id="553" name="直線コネクタ 552">
          <a:extLst>
            <a:ext uri="{FF2B5EF4-FFF2-40B4-BE49-F238E27FC236}">
              <a16:creationId xmlns:a16="http://schemas.microsoft.com/office/drawing/2014/main" xmlns="" id="{00000000-0008-0000-0100-000029020000}"/>
            </a:ext>
          </a:extLst>
        </xdr:cNvPr>
        <xdr:cNvCxnSpPr/>
      </xdr:nvCxnSpPr>
      <xdr:spPr>
        <a:xfrm>
          <a:off x="15481300" y="10285367"/>
          <a:ext cx="8382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104322</xdr:rowOff>
    </xdr:from>
    <xdr:to>
      <xdr:col>76</xdr:col>
      <xdr:colOff>165100</xdr:colOff>
      <xdr:row>60</xdr:row>
      <xdr:rowOff>34472</xdr:rowOff>
    </xdr:to>
    <xdr:sp macro="" textlink="">
      <xdr:nvSpPr>
        <xdr:cNvPr id="554" name="楕円 553">
          <a:extLst>
            <a:ext uri="{FF2B5EF4-FFF2-40B4-BE49-F238E27FC236}">
              <a16:creationId xmlns:a16="http://schemas.microsoft.com/office/drawing/2014/main" xmlns="" id="{00000000-0008-0000-0100-00002A020000}"/>
            </a:ext>
          </a:extLst>
        </xdr:cNvPr>
        <xdr:cNvSpPr/>
      </xdr:nvSpPr>
      <xdr:spPr>
        <a:xfrm>
          <a:off x="14541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155122</xdr:rowOff>
    </xdr:from>
    <xdr:to>
      <xdr:col>81</xdr:col>
      <xdr:colOff>50800</xdr:colOff>
      <xdr:row>59</xdr:row>
      <xdr:rowOff>169817</xdr:rowOff>
    </xdr:to>
    <xdr:cxnSp macro="">
      <xdr:nvCxnSpPr>
        <xdr:cNvPr id="555" name="直線コネクタ 554">
          <a:extLst>
            <a:ext uri="{FF2B5EF4-FFF2-40B4-BE49-F238E27FC236}">
              <a16:creationId xmlns:a16="http://schemas.microsoft.com/office/drawing/2014/main" xmlns="" id="{00000000-0008-0000-0100-00002B020000}"/>
            </a:ext>
          </a:extLst>
        </xdr:cNvPr>
        <xdr:cNvCxnSpPr/>
      </xdr:nvCxnSpPr>
      <xdr:spPr>
        <a:xfrm>
          <a:off x="14592300" y="1027067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146776</xdr:rowOff>
    </xdr:from>
    <xdr:to>
      <xdr:col>72</xdr:col>
      <xdr:colOff>38100</xdr:colOff>
      <xdr:row>59</xdr:row>
      <xdr:rowOff>76926</xdr:rowOff>
    </xdr:to>
    <xdr:sp macro="" textlink="">
      <xdr:nvSpPr>
        <xdr:cNvPr id="556" name="楕円 555">
          <a:extLst>
            <a:ext uri="{FF2B5EF4-FFF2-40B4-BE49-F238E27FC236}">
              <a16:creationId xmlns:a16="http://schemas.microsoft.com/office/drawing/2014/main" xmlns="" id="{00000000-0008-0000-0100-00002C020000}"/>
            </a:ext>
          </a:extLst>
        </xdr:cNvPr>
        <xdr:cNvSpPr/>
      </xdr:nvSpPr>
      <xdr:spPr>
        <a:xfrm>
          <a:off x="136525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26126</xdr:rowOff>
    </xdr:from>
    <xdr:to>
      <xdr:col>76</xdr:col>
      <xdr:colOff>114300</xdr:colOff>
      <xdr:row>59</xdr:row>
      <xdr:rowOff>155122</xdr:rowOff>
    </xdr:to>
    <xdr:cxnSp macro="">
      <xdr:nvCxnSpPr>
        <xdr:cNvPr id="557" name="直線コネクタ 556">
          <a:extLst>
            <a:ext uri="{FF2B5EF4-FFF2-40B4-BE49-F238E27FC236}">
              <a16:creationId xmlns:a16="http://schemas.microsoft.com/office/drawing/2014/main" xmlns="" id="{00000000-0008-0000-0100-00002D020000}"/>
            </a:ext>
          </a:extLst>
        </xdr:cNvPr>
        <xdr:cNvCxnSpPr/>
      </xdr:nvCxnSpPr>
      <xdr:spPr>
        <a:xfrm>
          <a:off x="13703300" y="10141676"/>
          <a:ext cx="889000" cy="1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109220</xdr:rowOff>
    </xdr:from>
    <xdr:to>
      <xdr:col>67</xdr:col>
      <xdr:colOff>101600</xdr:colOff>
      <xdr:row>59</xdr:row>
      <xdr:rowOff>39370</xdr:rowOff>
    </xdr:to>
    <xdr:sp macro="" textlink="">
      <xdr:nvSpPr>
        <xdr:cNvPr id="558" name="楕円 557">
          <a:extLst>
            <a:ext uri="{FF2B5EF4-FFF2-40B4-BE49-F238E27FC236}">
              <a16:creationId xmlns:a16="http://schemas.microsoft.com/office/drawing/2014/main" xmlns="" id="{00000000-0008-0000-0100-00002E020000}"/>
            </a:ext>
          </a:extLst>
        </xdr:cNvPr>
        <xdr:cNvSpPr/>
      </xdr:nvSpPr>
      <xdr:spPr>
        <a:xfrm>
          <a:off x="12763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160020</xdr:rowOff>
    </xdr:from>
    <xdr:to>
      <xdr:col>71</xdr:col>
      <xdr:colOff>177800</xdr:colOff>
      <xdr:row>59</xdr:row>
      <xdr:rowOff>26126</xdr:rowOff>
    </xdr:to>
    <xdr:cxnSp macro="">
      <xdr:nvCxnSpPr>
        <xdr:cNvPr id="559" name="直線コネクタ 558">
          <a:extLst>
            <a:ext uri="{FF2B5EF4-FFF2-40B4-BE49-F238E27FC236}">
              <a16:creationId xmlns:a16="http://schemas.microsoft.com/office/drawing/2014/main" xmlns="" id="{00000000-0008-0000-0100-00002F020000}"/>
            </a:ext>
          </a:extLst>
        </xdr:cNvPr>
        <xdr:cNvCxnSpPr/>
      </xdr:nvCxnSpPr>
      <xdr:spPr>
        <a:xfrm>
          <a:off x="12814300" y="1010412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54990</xdr:rowOff>
    </xdr:from>
    <xdr:ext cx="405111" cy="259045"/>
    <xdr:sp macro="" textlink="">
      <xdr:nvSpPr>
        <xdr:cNvPr id="560" name="n_1aveValue【学校施設】&#10;有形固定資産減価償却率">
          <a:extLst>
            <a:ext uri="{FF2B5EF4-FFF2-40B4-BE49-F238E27FC236}">
              <a16:creationId xmlns:a16="http://schemas.microsoft.com/office/drawing/2014/main" xmlns="" id="{00000000-0008-0000-0100-000030020000}"/>
            </a:ext>
          </a:extLst>
        </xdr:cNvPr>
        <xdr:cNvSpPr txBox="1"/>
      </xdr:nvSpPr>
      <xdr:spPr>
        <a:xfrm>
          <a:off x="15266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15801</xdr:rowOff>
    </xdr:from>
    <xdr:ext cx="405111" cy="259045"/>
    <xdr:sp macro="" textlink="">
      <xdr:nvSpPr>
        <xdr:cNvPr id="561" name="n_2aveValue【学校施設】&#10;有形固定資産減価償却率">
          <a:extLst>
            <a:ext uri="{FF2B5EF4-FFF2-40B4-BE49-F238E27FC236}">
              <a16:creationId xmlns:a16="http://schemas.microsoft.com/office/drawing/2014/main" xmlns="" id="{00000000-0008-0000-0100-000031020000}"/>
            </a:ext>
          </a:extLst>
        </xdr:cNvPr>
        <xdr:cNvSpPr txBox="1"/>
      </xdr:nvSpPr>
      <xdr:spPr>
        <a:xfrm>
          <a:off x="14389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9270</xdr:rowOff>
    </xdr:from>
    <xdr:ext cx="405111" cy="259045"/>
    <xdr:sp macro="" textlink="">
      <xdr:nvSpPr>
        <xdr:cNvPr id="562" name="n_3aveValue【学校施設】&#10;有形固定資産減価償却率">
          <a:extLst>
            <a:ext uri="{FF2B5EF4-FFF2-40B4-BE49-F238E27FC236}">
              <a16:creationId xmlns:a16="http://schemas.microsoft.com/office/drawing/2014/main" xmlns="" id="{00000000-0008-0000-0100-000032020000}"/>
            </a:ext>
          </a:extLst>
        </xdr:cNvPr>
        <xdr:cNvSpPr txBox="1"/>
      </xdr:nvSpPr>
      <xdr:spPr>
        <a:xfrm>
          <a:off x="13500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117039</xdr:rowOff>
    </xdr:from>
    <xdr:ext cx="405111" cy="259045"/>
    <xdr:sp macro="" textlink="">
      <xdr:nvSpPr>
        <xdr:cNvPr id="563" name="n_4aveValue【学校施設】&#10;有形固定資産減価償却率">
          <a:extLst>
            <a:ext uri="{FF2B5EF4-FFF2-40B4-BE49-F238E27FC236}">
              <a16:creationId xmlns:a16="http://schemas.microsoft.com/office/drawing/2014/main" xmlns="" id="{00000000-0008-0000-0100-000033020000}"/>
            </a:ext>
          </a:extLst>
        </xdr:cNvPr>
        <xdr:cNvSpPr txBox="1"/>
      </xdr:nvSpPr>
      <xdr:spPr>
        <a:xfrm>
          <a:off x="12611744"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65694</xdr:rowOff>
    </xdr:from>
    <xdr:ext cx="405111" cy="259045"/>
    <xdr:sp macro="" textlink="">
      <xdr:nvSpPr>
        <xdr:cNvPr id="564" name="n_1mainValue【学校施設】&#10;有形固定資産減価償却率">
          <a:extLst>
            <a:ext uri="{FF2B5EF4-FFF2-40B4-BE49-F238E27FC236}">
              <a16:creationId xmlns:a16="http://schemas.microsoft.com/office/drawing/2014/main" xmlns="" id="{00000000-0008-0000-0100-000034020000}"/>
            </a:ext>
          </a:extLst>
        </xdr:cNvPr>
        <xdr:cNvSpPr txBox="1"/>
      </xdr:nvSpPr>
      <xdr:spPr>
        <a:xfrm>
          <a:off x="152660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50999</xdr:rowOff>
    </xdr:from>
    <xdr:ext cx="405111" cy="259045"/>
    <xdr:sp macro="" textlink="">
      <xdr:nvSpPr>
        <xdr:cNvPr id="565" name="n_2mainValue【学校施設】&#10;有形固定資産減価償却率">
          <a:extLst>
            <a:ext uri="{FF2B5EF4-FFF2-40B4-BE49-F238E27FC236}">
              <a16:creationId xmlns:a16="http://schemas.microsoft.com/office/drawing/2014/main" xmlns="" id="{00000000-0008-0000-0100-000035020000}"/>
            </a:ext>
          </a:extLst>
        </xdr:cNvPr>
        <xdr:cNvSpPr txBox="1"/>
      </xdr:nvSpPr>
      <xdr:spPr>
        <a:xfrm>
          <a:off x="14389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93453</xdr:rowOff>
    </xdr:from>
    <xdr:ext cx="405111" cy="259045"/>
    <xdr:sp macro="" textlink="">
      <xdr:nvSpPr>
        <xdr:cNvPr id="566" name="n_3mainValue【学校施設】&#10;有形固定資産減価償却率">
          <a:extLst>
            <a:ext uri="{FF2B5EF4-FFF2-40B4-BE49-F238E27FC236}">
              <a16:creationId xmlns:a16="http://schemas.microsoft.com/office/drawing/2014/main" xmlns="" id="{00000000-0008-0000-0100-000036020000}"/>
            </a:ext>
          </a:extLst>
        </xdr:cNvPr>
        <xdr:cNvSpPr txBox="1"/>
      </xdr:nvSpPr>
      <xdr:spPr>
        <a:xfrm>
          <a:off x="135007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567" name="n_4mainValue【学校施設】&#10;有形固定資産減価償却率">
          <a:extLst>
            <a:ext uri="{FF2B5EF4-FFF2-40B4-BE49-F238E27FC236}">
              <a16:creationId xmlns:a16="http://schemas.microsoft.com/office/drawing/2014/main" xmlns="" id="{00000000-0008-0000-0100-000037020000}"/>
            </a:ext>
          </a:extLst>
        </xdr:cNvPr>
        <xdr:cNvSpPr txBox="1"/>
      </xdr:nvSpPr>
      <xdr:spPr>
        <a:xfrm>
          <a:off x="12611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xmlns="" id="{00000000-0008-0000-0100-00003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xmlns="" id="{00000000-0008-0000-0100-00003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xmlns="" id="{00000000-0008-0000-0100-00003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xmlns="" id="{00000000-0008-0000-0100-00003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xmlns="" id="{00000000-0008-0000-0100-00003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xmlns="" id="{00000000-0008-0000-0100-00003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xmlns="" id="{00000000-0008-0000-0100-00003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xmlns="" id="{00000000-0008-0000-0100-00003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xmlns="" id="{00000000-0008-0000-0100-00004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xmlns="" id="{00000000-0008-0000-0100-00004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xmlns="" id="{00000000-0008-0000-0100-000042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xmlns="" id="{00000000-0008-0000-0100-000043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xmlns="" id="{00000000-0008-0000-0100-000044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xmlns="" id="{00000000-0008-0000-0100-000045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xmlns="" id="{00000000-0008-0000-0100-000046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xmlns="" id="{00000000-0008-0000-0100-000047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xmlns="" id="{00000000-0008-0000-0100-000048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xmlns="" id="{00000000-0008-0000-0100-000049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xmlns="" id="{00000000-0008-0000-0100-00004A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xmlns="" id="{00000000-0008-0000-0100-00004B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xmlns="" id="{00000000-0008-0000-0100-00004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a:extLst>
            <a:ext uri="{FF2B5EF4-FFF2-40B4-BE49-F238E27FC236}">
              <a16:creationId xmlns:a16="http://schemas.microsoft.com/office/drawing/2014/main" xmlns="" id="{00000000-0008-0000-0100-00004D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xmlns="" id="{00000000-0008-0000-0100-00004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118491</xdr:rowOff>
    </xdr:from>
    <xdr:to>
      <xdr:col>116</xdr:col>
      <xdr:colOff>62864</xdr:colOff>
      <xdr:row>63</xdr:row>
      <xdr:rowOff>72199</xdr:rowOff>
    </xdr:to>
    <xdr:cxnSp macro="">
      <xdr:nvCxnSpPr>
        <xdr:cNvPr id="591" name="直線コネクタ 590">
          <a:extLst>
            <a:ext uri="{FF2B5EF4-FFF2-40B4-BE49-F238E27FC236}">
              <a16:creationId xmlns:a16="http://schemas.microsoft.com/office/drawing/2014/main" xmlns="" id="{00000000-0008-0000-0100-00004F020000}"/>
            </a:ext>
          </a:extLst>
        </xdr:cNvPr>
        <xdr:cNvCxnSpPr/>
      </xdr:nvCxnSpPr>
      <xdr:spPr>
        <a:xfrm flipV="1">
          <a:off x="22160864" y="9719691"/>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76026</xdr:rowOff>
    </xdr:from>
    <xdr:ext cx="469744" cy="259045"/>
    <xdr:sp macro="" textlink="">
      <xdr:nvSpPr>
        <xdr:cNvPr id="592" name="【学校施設】&#10;一人当たり面積最小値テキスト">
          <a:extLst>
            <a:ext uri="{FF2B5EF4-FFF2-40B4-BE49-F238E27FC236}">
              <a16:creationId xmlns:a16="http://schemas.microsoft.com/office/drawing/2014/main" xmlns="" id="{00000000-0008-0000-0100-000050020000}"/>
            </a:ext>
          </a:extLst>
        </xdr:cNvPr>
        <xdr:cNvSpPr txBox="1"/>
      </xdr:nvSpPr>
      <xdr:spPr>
        <a:xfrm>
          <a:off x="22199600" y="1087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72199</xdr:rowOff>
    </xdr:from>
    <xdr:to>
      <xdr:col>116</xdr:col>
      <xdr:colOff>152400</xdr:colOff>
      <xdr:row>63</xdr:row>
      <xdr:rowOff>72199</xdr:rowOff>
    </xdr:to>
    <xdr:cxnSp macro="">
      <xdr:nvCxnSpPr>
        <xdr:cNvPr id="593" name="直線コネクタ 592">
          <a:extLst>
            <a:ext uri="{FF2B5EF4-FFF2-40B4-BE49-F238E27FC236}">
              <a16:creationId xmlns:a16="http://schemas.microsoft.com/office/drawing/2014/main" xmlns="" id="{00000000-0008-0000-0100-000051020000}"/>
            </a:ext>
          </a:extLst>
        </xdr:cNvPr>
        <xdr:cNvCxnSpPr/>
      </xdr:nvCxnSpPr>
      <xdr:spPr>
        <a:xfrm>
          <a:off x="22072600" y="1087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65168</xdr:rowOff>
    </xdr:from>
    <xdr:ext cx="469744" cy="259045"/>
    <xdr:sp macro="" textlink="">
      <xdr:nvSpPr>
        <xdr:cNvPr id="594" name="【学校施設】&#10;一人当たり面積最大値テキスト">
          <a:extLst>
            <a:ext uri="{FF2B5EF4-FFF2-40B4-BE49-F238E27FC236}">
              <a16:creationId xmlns:a16="http://schemas.microsoft.com/office/drawing/2014/main" xmlns="" id="{00000000-0008-0000-0100-000052020000}"/>
            </a:ext>
          </a:extLst>
        </xdr:cNvPr>
        <xdr:cNvSpPr txBox="1"/>
      </xdr:nvSpPr>
      <xdr:spPr>
        <a:xfrm>
          <a:off x="22199600" y="949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118491</xdr:rowOff>
    </xdr:from>
    <xdr:to>
      <xdr:col>116</xdr:col>
      <xdr:colOff>152400</xdr:colOff>
      <xdr:row>56</xdr:row>
      <xdr:rowOff>118491</xdr:rowOff>
    </xdr:to>
    <xdr:cxnSp macro="">
      <xdr:nvCxnSpPr>
        <xdr:cNvPr id="595" name="直線コネクタ 594">
          <a:extLst>
            <a:ext uri="{FF2B5EF4-FFF2-40B4-BE49-F238E27FC236}">
              <a16:creationId xmlns:a16="http://schemas.microsoft.com/office/drawing/2014/main" xmlns="" id="{00000000-0008-0000-0100-000053020000}"/>
            </a:ext>
          </a:extLst>
        </xdr:cNvPr>
        <xdr:cNvCxnSpPr/>
      </xdr:nvCxnSpPr>
      <xdr:spPr>
        <a:xfrm>
          <a:off x="22072600" y="9719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114571</xdr:rowOff>
    </xdr:from>
    <xdr:ext cx="469744" cy="259045"/>
    <xdr:sp macro="" textlink="">
      <xdr:nvSpPr>
        <xdr:cNvPr id="596" name="【学校施設】&#10;一人当たり面積平均値テキスト">
          <a:extLst>
            <a:ext uri="{FF2B5EF4-FFF2-40B4-BE49-F238E27FC236}">
              <a16:creationId xmlns:a16="http://schemas.microsoft.com/office/drawing/2014/main" xmlns="" id="{00000000-0008-0000-0100-000054020000}"/>
            </a:ext>
          </a:extLst>
        </xdr:cNvPr>
        <xdr:cNvSpPr txBox="1"/>
      </xdr:nvSpPr>
      <xdr:spPr>
        <a:xfrm>
          <a:off x="22199600" y="10401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91694</xdr:rowOff>
    </xdr:from>
    <xdr:to>
      <xdr:col>116</xdr:col>
      <xdr:colOff>114300</xdr:colOff>
      <xdr:row>62</xdr:row>
      <xdr:rowOff>21844</xdr:rowOff>
    </xdr:to>
    <xdr:sp macro="" textlink="">
      <xdr:nvSpPr>
        <xdr:cNvPr id="597" name="フローチャート: 判断 596">
          <a:extLst>
            <a:ext uri="{FF2B5EF4-FFF2-40B4-BE49-F238E27FC236}">
              <a16:creationId xmlns:a16="http://schemas.microsoft.com/office/drawing/2014/main" xmlns="" id="{00000000-0008-0000-0100-000055020000}"/>
            </a:ext>
          </a:extLst>
        </xdr:cNvPr>
        <xdr:cNvSpPr/>
      </xdr:nvSpPr>
      <xdr:spPr>
        <a:xfrm>
          <a:off x="221107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110554</xdr:rowOff>
    </xdr:from>
    <xdr:to>
      <xdr:col>112</xdr:col>
      <xdr:colOff>38100</xdr:colOff>
      <xdr:row>62</xdr:row>
      <xdr:rowOff>40704</xdr:rowOff>
    </xdr:to>
    <xdr:sp macro="" textlink="">
      <xdr:nvSpPr>
        <xdr:cNvPr id="598" name="フローチャート: 判断 597">
          <a:extLst>
            <a:ext uri="{FF2B5EF4-FFF2-40B4-BE49-F238E27FC236}">
              <a16:creationId xmlns:a16="http://schemas.microsoft.com/office/drawing/2014/main" xmlns="" id="{00000000-0008-0000-0100-000056020000}"/>
            </a:ext>
          </a:extLst>
        </xdr:cNvPr>
        <xdr:cNvSpPr/>
      </xdr:nvSpPr>
      <xdr:spPr>
        <a:xfrm>
          <a:off x="21272500" y="1056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599" name="フローチャート: 判断 598">
          <a:extLst>
            <a:ext uri="{FF2B5EF4-FFF2-40B4-BE49-F238E27FC236}">
              <a16:creationId xmlns:a16="http://schemas.microsoft.com/office/drawing/2014/main" xmlns="" id="{00000000-0008-0000-0100-000057020000}"/>
            </a:ext>
          </a:extLst>
        </xdr:cNvPr>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95123</xdr:rowOff>
    </xdr:from>
    <xdr:to>
      <xdr:col>102</xdr:col>
      <xdr:colOff>165100</xdr:colOff>
      <xdr:row>62</xdr:row>
      <xdr:rowOff>25273</xdr:rowOff>
    </xdr:to>
    <xdr:sp macro="" textlink="">
      <xdr:nvSpPr>
        <xdr:cNvPr id="600" name="フローチャート: 判断 599">
          <a:extLst>
            <a:ext uri="{FF2B5EF4-FFF2-40B4-BE49-F238E27FC236}">
              <a16:creationId xmlns:a16="http://schemas.microsoft.com/office/drawing/2014/main" xmlns="" id="{00000000-0008-0000-0100-000058020000}"/>
            </a:ext>
          </a:extLst>
        </xdr:cNvPr>
        <xdr:cNvSpPr/>
      </xdr:nvSpPr>
      <xdr:spPr>
        <a:xfrm>
          <a:off x="19494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89027</xdr:rowOff>
    </xdr:from>
    <xdr:to>
      <xdr:col>98</xdr:col>
      <xdr:colOff>38100</xdr:colOff>
      <xdr:row>62</xdr:row>
      <xdr:rowOff>19177</xdr:rowOff>
    </xdr:to>
    <xdr:sp macro="" textlink="">
      <xdr:nvSpPr>
        <xdr:cNvPr id="601" name="フローチャート: 判断 600">
          <a:extLst>
            <a:ext uri="{FF2B5EF4-FFF2-40B4-BE49-F238E27FC236}">
              <a16:creationId xmlns:a16="http://schemas.microsoft.com/office/drawing/2014/main" xmlns="" id="{00000000-0008-0000-0100-000059020000}"/>
            </a:ext>
          </a:extLst>
        </xdr:cNvPr>
        <xdr:cNvSpPr/>
      </xdr:nvSpPr>
      <xdr:spPr>
        <a:xfrm>
          <a:off x="186055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xmlns="" id="{00000000-0008-0000-0100-00005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xmlns="" id="{00000000-0008-0000-0100-00005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xmlns="" id="{00000000-0008-0000-0100-00005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xmlns="" id="{00000000-0008-0000-0100-00005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xmlns="" id="{00000000-0008-0000-0100-00005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166751</xdr:rowOff>
    </xdr:from>
    <xdr:to>
      <xdr:col>116</xdr:col>
      <xdr:colOff>114300</xdr:colOff>
      <xdr:row>62</xdr:row>
      <xdr:rowOff>96901</xdr:rowOff>
    </xdr:to>
    <xdr:sp macro="" textlink="">
      <xdr:nvSpPr>
        <xdr:cNvPr id="607" name="楕円 606">
          <a:extLst>
            <a:ext uri="{FF2B5EF4-FFF2-40B4-BE49-F238E27FC236}">
              <a16:creationId xmlns:a16="http://schemas.microsoft.com/office/drawing/2014/main" xmlns="" id="{00000000-0008-0000-0100-00005F020000}"/>
            </a:ext>
          </a:extLst>
        </xdr:cNvPr>
        <xdr:cNvSpPr/>
      </xdr:nvSpPr>
      <xdr:spPr>
        <a:xfrm>
          <a:off x="22110700" y="1062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145178</xdr:rowOff>
    </xdr:from>
    <xdr:ext cx="469744" cy="259045"/>
    <xdr:sp macro="" textlink="">
      <xdr:nvSpPr>
        <xdr:cNvPr id="608" name="【学校施設】&#10;一人当たり面積該当値テキスト">
          <a:extLst>
            <a:ext uri="{FF2B5EF4-FFF2-40B4-BE49-F238E27FC236}">
              <a16:creationId xmlns:a16="http://schemas.microsoft.com/office/drawing/2014/main" xmlns="" id="{00000000-0008-0000-0100-000060020000}"/>
            </a:ext>
          </a:extLst>
        </xdr:cNvPr>
        <xdr:cNvSpPr txBox="1"/>
      </xdr:nvSpPr>
      <xdr:spPr>
        <a:xfrm>
          <a:off x="22199600" y="10603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134176</xdr:rowOff>
    </xdr:from>
    <xdr:to>
      <xdr:col>112</xdr:col>
      <xdr:colOff>38100</xdr:colOff>
      <xdr:row>62</xdr:row>
      <xdr:rowOff>64326</xdr:rowOff>
    </xdr:to>
    <xdr:sp macro="" textlink="">
      <xdr:nvSpPr>
        <xdr:cNvPr id="609" name="楕円 608">
          <a:extLst>
            <a:ext uri="{FF2B5EF4-FFF2-40B4-BE49-F238E27FC236}">
              <a16:creationId xmlns:a16="http://schemas.microsoft.com/office/drawing/2014/main" xmlns="" id="{00000000-0008-0000-0100-000061020000}"/>
            </a:ext>
          </a:extLst>
        </xdr:cNvPr>
        <xdr:cNvSpPr/>
      </xdr:nvSpPr>
      <xdr:spPr>
        <a:xfrm>
          <a:off x="21272500" y="1059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13526</xdr:rowOff>
    </xdr:from>
    <xdr:to>
      <xdr:col>116</xdr:col>
      <xdr:colOff>63500</xdr:colOff>
      <xdr:row>62</xdr:row>
      <xdr:rowOff>46101</xdr:rowOff>
    </xdr:to>
    <xdr:cxnSp macro="">
      <xdr:nvCxnSpPr>
        <xdr:cNvPr id="610" name="直線コネクタ 609">
          <a:extLst>
            <a:ext uri="{FF2B5EF4-FFF2-40B4-BE49-F238E27FC236}">
              <a16:creationId xmlns:a16="http://schemas.microsoft.com/office/drawing/2014/main" xmlns="" id="{00000000-0008-0000-0100-000062020000}"/>
            </a:ext>
          </a:extLst>
        </xdr:cNvPr>
        <xdr:cNvCxnSpPr/>
      </xdr:nvCxnSpPr>
      <xdr:spPr>
        <a:xfrm>
          <a:off x="21323300" y="10643426"/>
          <a:ext cx="8382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90932</xdr:rowOff>
    </xdr:from>
    <xdr:to>
      <xdr:col>107</xdr:col>
      <xdr:colOff>101600</xdr:colOff>
      <xdr:row>62</xdr:row>
      <xdr:rowOff>21082</xdr:rowOff>
    </xdr:to>
    <xdr:sp macro="" textlink="">
      <xdr:nvSpPr>
        <xdr:cNvPr id="611" name="楕円 610">
          <a:extLst>
            <a:ext uri="{FF2B5EF4-FFF2-40B4-BE49-F238E27FC236}">
              <a16:creationId xmlns:a16="http://schemas.microsoft.com/office/drawing/2014/main" xmlns="" id="{00000000-0008-0000-0100-000063020000}"/>
            </a:ext>
          </a:extLst>
        </xdr:cNvPr>
        <xdr:cNvSpPr/>
      </xdr:nvSpPr>
      <xdr:spPr>
        <a:xfrm>
          <a:off x="20383500" y="105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141732</xdr:rowOff>
    </xdr:from>
    <xdr:to>
      <xdr:col>111</xdr:col>
      <xdr:colOff>177800</xdr:colOff>
      <xdr:row>62</xdr:row>
      <xdr:rowOff>13526</xdr:rowOff>
    </xdr:to>
    <xdr:cxnSp macro="">
      <xdr:nvCxnSpPr>
        <xdr:cNvPr id="612" name="直線コネクタ 611">
          <a:extLst>
            <a:ext uri="{FF2B5EF4-FFF2-40B4-BE49-F238E27FC236}">
              <a16:creationId xmlns:a16="http://schemas.microsoft.com/office/drawing/2014/main" xmlns="" id="{00000000-0008-0000-0100-000064020000}"/>
            </a:ext>
          </a:extLst>
        </xdr:cNvPr>
        <xdr:cNvCxnSpPr/>
      </xdr:nvCxnSpPr>
      <xdr:spPr>
        <a:xfrm>
          <a:off x="20434300" y="10600182"/>
          <a:ext cx="889000" cy="4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13589</xdr:rowOff>
    </xdr:from>
    <xdr:to>
      <xdr:col>102</xdr:col>
      <xdr:colOff>165100</xdr:colOff>
      <xdr:row>62</xdr:row>
      <xdr:rowOff>115189</xdr:rowOff>
    </xdr:to>
    <xdr:sp macro="" textlink="">
      <xdr:nvSpPr>
        <xdr:cNvPr id="613" name="楕円 612">
          <a:extLst>
            <a:ext uri="{FF2B5EF4-FFF2-40B4-BE49-F238E27FC236}">
              <a16:creationId xmlns:a16="http://schemas.microsoft.com/office/drawing/2014/main" xmlns="" id="{00000000-0008-0000-0100-000065020000}"/>
            </a:ext>
          </a:extLst>
        </xdr:cNvPr>
        <xdr:cNvSpPr/>
      </xdr:nvSpPr>
      <xdr:spPr>
        <a:xfrm>
          <a:off x="19494500" y="1064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141732</xdr:rowOff>
    </xdr:from>
    <xdr:to>
      <xdr:col>107</xdr:col>
      <xdr:colOff>50800</xdr:colOff>
      <xdr:row>62</xdr:row>
      <xdr:rowOff>64389</xdr:rowOff>
    </xdr:to>
    <xdr:cxnSp macro="">
      <xdr:nvCxnSpPr>
        <xdr:cNvPr id="614" name="直線コネクタ 613">
          <a:extLst>
            <a:ext uri="{FF2B5EF4-FFF2-40B4-BE49-F238E27FC236}">
              <a16:creationId xmlns:a16="http://schemas.microsoft.com/office/drawing/2014/main" xmlns="" id="{00000000-0008-0000-0100-000066020000}"/>
            </a:ext>
          </a:extLst>
        </xdr:cNvPr>
        <xdr:cNvCxnSpPr/>
      </xdr:nvCxnSpPr>
      <xdr:spPr>
        <a:xfrm flipV="1">
          <a:off x="19545300" y="10600182"/>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24257</xdr:rowOff>
    </xdr:from>
    <xdr:to>
      <xdr:col>98</xdr:col>
      <xdr:colOff>38100</xdr:colOff>
      <xdr:row>62</xdr:row>
      <xdr:rowOff>125857</xdr:rowOff>
    </xdr:to>
    <xdr:sp macro="" textlink="">
      <xdr:nvSpPr>
        <xdr:cNvPr id="615" name="楕円 614">
          <a:extLst>
            <a:ext uri="{FF2B5EF4-FFF2-40B4-BE49-F238E27FC236}">
              <a16:creationId xmlns:a16="http://schemas.microsoft.com/office/drawing/2014/main" xmlns="" id="{00000000-0008-0000-0100-000067020000}"/>
            </a:ext>
          </a:extLst>
        </xdr:cNvPr>
        <xdr:cNvSpPr/>
      </xdr:nvSpPr>
      <xdr:spPr>
        <a:xfrm>
          <a:off x="18605500" y="1065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64389</xdr:rowOff>
    </xdr:from>
    <xdr:to>
      <xdr:col>102</xdr:col>
      <xdr:colOff>114300</xdr:colOff>
      <xdr:row>62</xdr:row>
      <xdr:rowOff>75057</xdr:rowOff>
    </xdr:to>
    <xdr:cxnSp macro="">
      <xdr:nvCxnSpPr>
        <xdr:cNvPr id="616" name="直線コネクタ 615">
          <a:extLst>
            <a:ext uri="{FF2B5EF4-FFF2-40B4-BE49-F238E27FC236}">
              <a16:creationId xmlns:a16="http://schemas.microsoft.com/office/drawing/2014/main" xmlns="" id="{00000000-0008-0000-0100-000068020000}"/>
            </a:ext>
          </a:extLst>
        </xdr:cNvPr>
        <xdr:cNvCxnSpPr/>
      </xdr:nvCxnSpPr>
      <xdr:spPr>
        <a:xfrm flipV="1">
          <a:off x="18656300" y="10694289"/>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57231</xdr:rowOff>
    </xdr:from>
    <xdr:ext cx="469744" cy="259045"/>
    <xdr:sp macro="" textlink="">
      <xdr:nvSpPr>
        <xdr:cNvPr id="617" name="n_1aveValue【学校施設】&#10;一人当たり面積">
          <a:extLst>
            <a:ext uri="{FF2B5EF4-FFF2-40B4-BE49-F238E27FC236}">
              <a16:creationId xmlns:a16="http://schemas.microsoft.com/office/drawing/2014/main" xmlns="" id="{00000000-0008-0000-0100-000069020000}"/>
            </a:ext>
          </a:extLst>
        </xdr:cNvPr>
        <xdr:cNvSpPr txBox="1"/>
      </xdr:nvSpPr>
      <xdr:spPr>
        <a:xfrm>
          <a:off x="21075727" y="1034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14495</xdr:rowOff>
    </xdr:from>
    <xdr:ext cx="469744" cy="259045"/>
    <xdr:sp macro="" textlink="">
      <xdr:nvSpPr>
        <xdr:cNvPr id="618" name="n_2aveValue【学校施設】&#10;一人当たり面積">
          <a:extLst>
            <a:ext uri="{FF2B5EF4-FFF2-40B4-BE49-F238E27FC236}">
              <a16:creationId xmlns:a16="http://schemas.microsoft.com/office/drawing/2014/main" xmlns="" id="{00000000-0008-0000-0100-00006A020000}"/>
            </a:ext>
          </a:extLst>
        </xdr:cNvPr>
        <xdr:cNvSpPr txBox="1"/>
      </xdr:nvSpPr>
      <xdr:spPr>
        <a:xfrm>
          <a:off x="201994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41800</xdr:rowOff>
    </xdr:from>
    <xdr:ext cx="469744" cy="259045"/>
    <xdr:sp macro="" textlink="">
      <xdr:nvSpPr>
        <xdr:cNvPr id="619" name="n_3aveValue【学校施設】&#10;一人当たり面積">
          <a:extLst>
            <a:ext uri="{FF2B5EF4-FFF2-40B4-BE49-F238E27FC236}">
              <a16:creationId xmlns:a16="http://schemas.microsoft.com/office/drawing/2014/main" xmlns="" id="{00000000-0008-0000-0100-00006B020000}"/>
            </a:ext>
          </a:extLst>
        </xdr:cNvPr>
        <xdr:cNvSpPr txBox="1"/>
      </xdr:nvSpPr>
      <xdr:spPr>
        <a:xfrm>
          <a:off x="19310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35704</xdr:rowOff>
    </xdr:from>
    <xdr:ext cx="469744" cy="259045"/>
    <xdr:sp macro="" textlink="">
      <xdr:nvSpPr>
        <xdr:cNvPr id="620" name="n_4aveValue【学校施設】&#10;一人当たり面積">
          <a:extLst>
            <a:ext uri="{FF2B5EF4-FFF2-40B4-BE49-F238E27FC236}">
              <a16:creationId xmlns:a16="http://schemas.microsoft.com/office/drawing/2014/main" xmlns="" id="{00000000-0008-0000-0100-00006C020000}"/>
            </a:ext>
          </a:extLst>
        </xdr:cNvPr>
        <xdr:cNvSpPr txBox="1"/>
      </xdr:nvSpPr>
      <xdr:spPr>
        <a:xfrm>
          <a:off x="18421427" y="103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55453</xdr:rowOff>
    </xdr:from>
    <xdr:ext cx="469744" cy="259045"/>
    <xdr:sp macro="" textlink="">
      <xdr:nvSpPr>
        <xdr:cNvPr id="621" name="n_1mainValue【学校施設】&#10;一人当たり面積">
          <a:extLst>
            <a:ext uri="{FF2B5EF4-FFF2-40B4-BE49-F238E27FC236}">
              <a16:creationId xmlns:a16="http://schemas.microsoft.com/office/drawing/2014/main" xmlns="" id="{00000000-0008-0000-0100-00006D020000}"/>
            </a:ext>
          </a:extLst>
        </xdr:cNvPr>
        <xdr:cNvSpPr txBox="1"/>
      </xdr:nvSpPr>
      <xdr:spPr>
        <a:xfrm>
          <a:off x="21075727" y="10685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37609</xdr:rowOff>
    </xdr:from>
    <xdr:ext cx="469744" cy="259045"/>
    <xdr:sp macro="" textlink="">
      <xdr:nvSpPr>
        <xdr:cNvPr id="622" name="n_2mainValue【学校施設】&#10;一人当たり面積">
          <a:extLst>
            <a:ext uri="{FF2B5EF4-FFF2-40B4-BE49-F238E27FC236}">
              <a16:creationId xmlns:a16="http://schemas.microsoft.com/office/drawing/2014/main" xmlns="" id="{00000000-0008-0000-0100-00006E020000}"/>
            </a:ext>
          </a:extLst>
        </xdr:cNvPr>
        <xdr:cNvSpPr txBox="1"/>
      </xdr:nvSpPr>
      <xdr:spPr>
        <a:xfrm>
          <a:off x="20199427" y="1032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106316</xdr:rowOff>
    </xdr:from>
    <xdr:ext cx="469744" cy="259045"/>
    <xdr:sp macro="" textlink="">
      <xdr:nvSpPr>
        <xdr:cNvPr id="623" name="n_3mainValue【学校施設】&#10;一人当たり面積">
          <a:extLst>
            <a:ext uri="{FF2B5EF4-FFF2-40B4-BE49-F238E27FC236}">
              <a16:creationId xmlns:a16="http://schemas.microsoft.com/office/drawing/2014/main" xmlns="" id="{00000000-0008-0000-0100-00006F020000}"/>
            </a:ext>
          </a:extLst>
        </xdr:cNvPr>
        <xdr:cNvSpPr txBox="1"/>
      </xdr:nvSpPr>
      <xdr:spPr>
        <a:xfrm>
          <a:off x="19310427" y="1073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116984</xdr:rowOff>
    </xdr:from>
    <xdr:ext cx="469744" cy="259045"/>
    <xdr:sp macro="" textlink="">
      <xdr:nvSpPr>
        <xdr:cNvPr id="624" name="n_4mainValue【学校施設】&#10;一人当たり面積">
          <a:extLst>
            <a:ext uri="{FF2B5EF4-FFF2-40B4-BE49-F238E27FC236}">
              <a16:creationId xmlns:a16="http://schemas.microsoft.com/office/drawing/2014/main" xmlns="" id="{00000000-0008-0000-0100-000070020000}"/>
            </a:ext>
          </a:extLst>
        </xdr:cNvPr>
        <xdr:cNvSpPr txBox="1"/>
      </xdr:nvSpPr>
      <xdr:spPr>
        <a:xfrm>
          <a:off x="18421427" y="1074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xmlns="" id="{00000000-0008-0000-0100-00007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xmlns="" id="{00000000-0008-0000-0100-00007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xmlns="" id="{00000000-0008-0000-0100-00007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xmlns="" id="{00000000-0008-0000-0100-00007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xmlns="" id="{00000000-0008-0000-0100-00007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xmlns="" id="{00000000-0008-0000-0100-00007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xmlns="" id="{00000000-0008-0000-0100-00007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xmlns="" id="{00000000-0008-0000-0100-00007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xmlns="" id="{00000000-0008-0000-0100-00007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xmlns="" id="{00000000-0008-0000-0100-00007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xmlns="" id="{00000000-0008-0000-0100-00007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a:extLst>
            <a:ext uri="{FF2B5EF4-FFF2-40B4-BE49-F238E27FC236}">
              <a16:creationId xmlns:a16="http://schemas.microsoft.com/office/drawing/2014/main" xmlns="" id="{00000000-0008-0000-0100-00007C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a:extLst>
            <a:ext uri="{FF2B5EF4-FFF2-40B4-BE49-F238E27FC236}">
              <a16:creationId xmlns:a16="http://schemas.microsoft.com/office/drawing/2014/main" xmlns="" id="{00000000-0008-0000-0100-00007D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a:extLst>
            <a:ext uri="{FF2B5EF4-FFF2-40B4-BE49-F238E27FC236}">
              <a16:creationId xmlns:a16="http://schemas.microsoft.com/office/drawing/2014/main" xmlns="" id="{00000000-0008-0000-0100-00007E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a:extLst>
            <a:ext uri="{FF2B5EF4-FFF2-40B4-BE49-F238E27FC236}">
              <a16:creationId xmlns:a16="http://schemas.microsoft.com/office/drawing/2014/main" xmlns="" id="{00000000-0008-0000-0100-00007F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a:extLst>
            <a:ext uri="{FF2B5EF4-FFF2-40B4-BE49-F238E27FC236}">
              <a16:creationId xmlns:a16="http://schemas.microsoft.com/office/drawing/2014/main" xmlns="" id="{00000000-0008-0000-0100-000080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a:extLst>
            <a:ext uri="{FF2B5EF4-FFF2-40B4-BE49-F238E27FC236}">
              <a16:creationId xmlns:a16="http://schemas.microsoft.com/office/drawing/2014/main" xmlns="" id="{00000000-0008-0000-0100-000081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a:extLst>
            <a:ext uri="{FF2B5EF4-FFF2-40B4-BE49-F238E27FC236}">
              <a16:creationId xmlns:a16="http://schemas.microsoft.com/office/drawing/2014/main" xmlns="" id="{00000000-0008-0000-0100-000082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a:extLst>
            <a:ext uri="{FF2B5EF4-FFF2-40B4-BE49-F238E27FC236}">
              <a16:creationId xmlns:a16="http://schemas.microsoft.com/office/drawing/2014/main" xmlns="" id="{00000000-0008-0000-0100-000083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a:extLst>
            <a:ext uri="{FF2B5EF4-FFF2-40B4-BE49-F238E27FC236}">
              <a16:creationId xmlns:a16="http://schemas.microsoft.com/office/drawing/2014/main" xmlns="" id="{00000000-0008-0000-0100-000084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a:extLst>
            <a:ext uri="{FF2B5EF4-FFF2-40B4-BE49-F238E27FC236}">
              <a16:creationId xmlns:a16="http://schemas.microsoft.com/office/drawing/2014/main" xmlns="" id="{00000000-0008-0000-0100-000085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a:extLst>
            <a:ext uri="{FF2B5EF4-FFF2-40B4-BE49-F238E27FC236}">
              <a16:creationId xmlns:a16="http://schemas.microsoft.com/office/drawing/2014/main" xmlns="" id="{00000000-0008-0000-0100-000086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a:extLst>
            <a:ext uri="{FF2B5EF4-FFF2-40B4-BE49-F238E27FC236}">
              <a16:creationId xmlns:a16="http://schemas.microsoft.com/office/drawing/2014/main" xmlns="" id="{00000000-0008-0000-0100-000087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xmlns="" id="{00000000-0008-0000-0100-00008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a:extLst>
            <a:ext uri="{FF2B5EF4-FFF2-40B4-BE49-F238E27FC236}">
              <a16:creationId xmlns:a16="http://schemas.microsoft.com/office/drawing/2014/main" xmlns="" id="{00000000-0008-0000-0100-00008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132806</xdr:rowOff>
    </xdr:from>
    <xdr:to>
      <xdr:col>85</xdr:col>
      <xdr:colOff>126364</xdr:colOff>
      <xdr:row>86</xdr:row>
      <xdr:rowOff>168729</xdr:rowOff>
    </xdr:to>
    <xdr:cxnSp macro="">
      <xdr:nvCxnSpPr>
        <xdr:cNvPr id="650" name="直線コネクタ 649">
          <a:extLst>
            <a:ext uri="{FF2B5EF4-FFF2-40B4-BE49-F238E27FC236}">
              <a16:creationId xmlns:a16="http://schemas.microsoft.com/office/drawing/2014/main" xmlns="" id="{00000000-0008-0000-0100-00008A020000}"/>
            </a:ext>
          </a:extLst>
        </xdr:cNvPr>
        <xdr:cNvCxnSpPr/>
      </xdr:nvCxnSpPr>
      <xdr:spPr>
        <a:xfrm flipV="1">
          <a:off x="16318864" y="1350590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a:extLst>
            <a:ext uri="{FF2B5EF4-FFF2-40B4-BE49-F238E27FC236}">
              <a16:creationId xmlns:a16="http://schemas.microsoft.com/office/drawing/2014/main" xmlns="" id="{00000000-0008-0000-0100-00008B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a:extLst>
            <a:ext uri="{FF2B5EF4-FFF2-40B4-BE49-F238E27FC236}">
              <a16:creationId xmlns:a16="http://schemas.microsoft.com/office/drawing/2014/main" xmlns="" id="{00000000-0008-0000-0100-00008C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79483</xdr:rowOff>
    </xdr:from>
    <xdr:ext cx="405111" cy="259045"/>
    <xdr:sp macro="" textlink="">
      <xdr:nvSpPr>
        <xdr:cNvPr id="653" name="【児童館】&#10;有形固定資産減価償却率最大値テキスト">
          <a:extLst>
            <a:ext uri="{FF2B5EF4-FFF2-40B4-BE49-F238E27FC236}">
              <a16:creationId xmlns:a16="http://schemas.microsoft.com/office/drawing/2014/main" xmlns="" id="{00000000-0008-0000-0100-00008D020000}"/>
            </a:ext>
          </a:extLst>
        </xdr:cNvPr>
        <xdr:cNvSpPr txBox="1"/>
      </xdr:nvSpPr>
      <xdr:spPr>
        <a:xfrm>
          <a:off x="16357600" y="1328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132806</xdr:rowOff>
    </xdr:from>
    <xdr:to>
      <xdr:col>86</xdr:col>
      <xdr:colOff>25400</xdr:colOff>
      <xdr:row>78</xdr:row>
      <xdr:rowOff>132806</xdr:rowOff>
    </xdr:to>
    <xdr:cxnSp macro="">
      <xdr:nvCxnSpPr>
        <xdr:cNvPr id="654" name="直線コネクタ 653">
          <a:extLst>
            <a:ext uri="{FF2B5EF4-FFF2-40B4-BE49-F238E27FC236}">
              <a16:creationId xmlns:a16="http://schemas.microsoft.com/office/drawing/2014/main" xmlns="" id="{00000000-0008-0000-0100-00008E020000}"/>
            </a:ext>
          </a:extLst>
        </xdr:cNvPr>
        <xdr:cNvCxnSpPr/>
      </xdr:nvCxnSpPr>
      <xdr:spPr>
        <a:xfrm>
          <a:off x="16230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57529</xdr:rowOff>
    </xdr:from>
    <xdr:ext cx="405111" cy="259045"/>
    <xdr:sp macro="" textlink="">
      <xdr:nvSpPr>
        <xdr:cNvPr id="655" name="【児童館】&#10;有形固定資産減価償却率平均値テキスト">
          <a:extLst>
            <a:ext uri="{FF2B5EF4-FFF2-40B4-BE49-F238E27FC236}">
              <a16:creationId xmlns:a16="http://schemas.microsoft.com/office/drawing/2014/main" xmlns="" id="{00000000-0008-0000-0100-00008F020000}"/>
            </a:ext>
          </a:extLst>
        </xdr:cNvPr>
        <xdr:cNvSpPr txBox="1"/>
      </xdr:nvSpPr>
      <xdr:spPr>
        <a:xfrm>
          <a:off x="16357600" y="14116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656" name="フローチャート: 判断 655">
          <a:extLst>
            <a:ext uri="{FF2B5EF4-FFF2-40B4-BE49-F238E27FC236}">
              <a16:creationId xmlns:a16="http://schemas.microsoft.com/office/drawing/2014/main" xmlns="" id="{00000000-0008-0000-0100-000090020000}"/>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46082</xdr:rowOff>
    </xdr:from>
    <xdr:to>
      <xdr:col>81</xdr:col>
      <xdr:colOff>101600</xdr:colOff>
      <xdr:row>83</xdr:row>
      <xdr:rowOff>147682</xdr:rowOff>
    </xdr:to>
    <xdr:sp macro="" textlink="">
      <xdr:nvSpPr>
        <xdr:cNvPr id="657" name="フローチャート: 判断 656">
          <a:extLst>
            <a:ext uri="{FF2B5EF4-FFF2-40B4-BE49-F238E27FC236}">
              <a16:creationId xmlns:a16="http://schemas.microsoft.com/office/drawing/2014/main" xmlns="" id="{00000000-0008-0000-0100-000091020000}"/>
            </a:ext>
          </a:extLst>
        </xdr:cNvPr>
        <xdr:cNvSpPr/>
      </xdr:nvSpPr>
      <xdr:spPr>
        <a:xfrm>
          <a:off x="15430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10161</xdr:rowOff>
    </xdr:from>
    <xdr:to>
      <xdr:col>76</xdr:col>
      <xdr:colOff>165100</xdr:colOff>
      <xdr:row>83</xdr:row>
      <xdr:rowOff>111761</xdr:rowOff>
    </xdr:to>
    <xdr:sp macro="" textlink="">
      <xdr:nvSpPr>
        <xdr:cNvPr id="658" name="フローチャート: 判断 657">
          <a:extLst>
            <a:ext uri="{FF2B5EF4-FFF2-40B4-BE49-F238E27FC236}">
              <a16:creationId xmlns:a16="http://schemas.microsoft.com/office/drawing/2014/main" xmlns="" id="{00000000-0008-0000-0100-000092020000}"/>
            </a:ext>
          </a:extLst>
        </xdr:cNvPr>
        <xdr:cNvSpPr/>
      </xdr:nvSpPr>
      <xdr:spPr>
        <a:xfrm>
          <a:off x="14541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111398</xdr:rowOff>
    </xdr:from>
    <xdr:to>
      <xdr:col>72</xdr:col>
      <xdr:colOff>38100</xdr:colOff>
      <xdr:row>85</xdr:row>
      <xdr:rowOff>41548</xdr:rowOff>
    </xdr:to>
    <xdr:sp macro="" textlink="">
      <xdr:nvSpPr>
        <xdr:cNvPr id="659" name="フローチャート: 判断 658">
          <a:extLst>
            <a:ext uri="{FF2B5EF4-FFF2-40B4-BE49-F238E27FC236}">
              <a16:creationId xmlns:a16="http://schemas.microsoft.com/office/drawing/2014/main" xmlns="" id="{00000000-0008-0000-0100-000093020000}"/>
            </a:ext>
          </a:extLst>
        </xdr:cNvPr>
        <xdr:cNvSpPr/>
      </xdr:nvSpPr>
      <xdr:spPr>
        <a:xfrm>
          <a:off x="13652500" y="1451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165281</xdr:rowOff>
    </xdr:from>
    <xdr:to>
      <xdr:col>67</xdr:col>
      <xdr:colOff>101600</xdr:colOff>
      <xdr:row>84</xdr:row>
      <xdr:rowOff>95431</xdr:rowOff>
    </xdr:to>
    <xdr:sp macro="" textlink="">
      <xdr:nvSpPr>
        <xdr:cNvPr id="660" name="フローチャート: 判断 659">
          <a:extLst>
            <a:ext uri="{FF2B5EF4-FFF2-40B4-BE49-F238E27FC236}">
              <a16:creationId xmlns:a16="http://schemas.microsoft.com/office/drawing/2014/main" xmlns="" id="{00000000-0008-0000-0100-000094020000}"/>
            </a:ext>
          </a:extLst>
        </xdr:cNvPr>
        <xdr:cNvSpPr/>
      </xdr:nvSpPr>
      <xdr:spPr>
        <a:xfrm>
          <a:off x="12763500" y="1439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xmlns="" id="{00000000-0008-0000-0100-00009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xmlns="" id="{00000000-0008-0000-0100-00009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xmlns="" id="{00000000-0008-0000-0100-00009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xmlns="" id="{00000000-0008-0000-0100-00009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xmlns="" id="{00000000-0008-0000-0100-00009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5262</xdr:rowOff>
    </xdr:from>
    <xdr:to>
      <xdr:col>85</xdr:col>
      <xdr:colOff>177800</xdr:colOff>
      <xdr:row>85</xdr:row>
      <xdr:rowOff>106862</xdr:rowOff>
    </xdr:to>
    <xdr:sp macro="" textlink="">
      <xdr:nvSpPr>
        <xdr:cNvPr id="666" name="楕円 665">
          <a:extLst>
            <a:ext uri="{FF2B5EF4-FFF2-40B4-BE49-F238E27FC236}">
              <a16:creationId xmlns:a16="http://schemas.microsoft.com/office/drawing/2014/main" xmlns="" id="{00000000-0008-0000-0100-00009A020000}"/>
            </a:ext>
          </a:extLst>
        </xdr:cNvPr>
        <xdr:cNvSpPr/>
      </xdr:nvSpPr>
      <xdr:spPr>
        <a:xfrm>
          <a:off x="16268700" y="145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155139</xdr:rowOff>
    </xdr:from>
    <xdr:ext cx="405111" cy="259045"/>
    <xdr:sp macro="" textlink="">
      <xdr:nvSpPr>
        <xdr:cNvPr id="667" name="【児童館】&#10;有形固定資産減価償却率該当値テキスト">
          <a:extLst>
            <a:ext uri="{FF2B5EF4-FFF2-40B4-BE49-F238E27FC236}">
              <a16:creationId xmlns:a16="http://schemas.microsoft.com/office/drawing/2014/main" xmlns="" id="{00000000-0008-0000-0100-00009B020000}"/>
            </a:ext>
          </a:extLst>
        </xdr:cNvPr>
        <xdr:cNvSpPr txBox="1"/>
      </xdr:nvSpPr>
      <xdr:spPr>
        <a:xfrm>
          <a:off x="16357600" y="1455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109764</xdr:rowOff>
    </xdr:from>
    <xdr:to>
      <xdr:col>81</xdr:col>
      <xdr:colOff>101600</xdr:colOff>
      <xdr:row>86</xdr:row>
      <xdr:rowOff>39914</xdr:rowOff>
    </xdr:to>
    <xdr:sp macro="" textlink="">
      <xdr:nvSpPr>
        <xdr:cNvPr id="668" name="楕円 667">
          <a:extLst>
            <a:ext uri="{FF2B5EF4-FFF2-40B4-BE49-F238E27FC236}">
              <a16:creationId xmlns:a16="http://schemas.microsoft.com/office/drawing/2014/main" xmlns="" id="{00000000-0008-0000-0100-00009C020000}"/>
            </a:ext>
          </a:extLst>
        </xdr:cNvPr>
        <xdr:cNvSpPr/>
      </xdr:nvSpPr>
      <xdr:spPr>
        <a:xfrm>
          <a:off x="15430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56062</xdr:rowOff>
    </xdr:from>
    <xdr:to>
      <xdr:col>85</xdr:col>
      <xdr:colOff>127000</xdr:colOff>
      <xdr:row>85</xdr:row>
      <xdr:rowOff>160564</xdr:rowOff>
    </xdr:to>
    <xdr:cxnSp macro="">
      <xdr:nvCxnSpPr>
        <xdr:cNvPr id="669" name="直線コネクタ 668">
          <a:extLst>
            <a:ext uri="{FF2B5EF4-FFF2-40B4-BE49-F238E27FC236}">
              <a16:creationId xmlns:a16="http://schemas.microsoft.com/office/drawing/2014/main" xmlns="" id="{00000000-0008-0000-0100-00009D020000}"/>
            </a:ext>
          </a:extLst>
        </xdr:cNvPr>
        <xdr:cNvCxnSpPr/>
      </xdr:nvCxnSpPr>
      <xdr:spPr>
        <a:xfrm flipV="1">
          <a:off x="15481300" y="14629312"/>
          <a:ext cx="8382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93436</xdr:rowOff>
    </xdr:from>
    <xdr:to>
      <xdr:col>76</xdr:col>
      <xdr:colOff>165100</xdr:colOff>
      <xdr:row>86</xdr:row>
      <xdr:rowOff>23586</xdr:rowOff>
    </xdr:to>
    <xdr:sp macro="" textlink="">
      <xdr:nvSpPr>
        <xdr:cNvPr id="670" name="楕円 669">
          <a:extLst>
            <a:ext uri="{FF2B5EF4-FFF2-40B4-BE49-F238E27FC236}">
              <a16:creationId xmlns:a16="http://schemas.microsoft.com/office/drawing/2014/main" xmlns="" id="{00000000-0008-0000-0100-00009E020000}"/>
            </a:ext>
          </a:extLst>
        </xdr:cNvPr>
        <xdr:cNvSpPr/>
      </xdr:nvSpPr>
      <xdr:spPr>
        <a:xfrm>
          <a:off x="14541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144236</xdr:rowOff>
    </xdr:from>
    <xdr:to>
      <xdr:col>81</xdr:col>
      <xdr:colOff>50800</xdr:colOff>
      <xdr:row>85</xdr:row>
      <xdr:rowOff>160564</xdr:rowOff>
    </xdr:to>
    <xdr:cxnSp macro="">
      <xdr:nvCxnSpPr>
        <xdr:cNvPr id="671" name="直線コネクタ 670">
          <a:extLst>
            <a:ext uri="{FF2B5EF4-FFF2-40B4-BE49-F238E27FC236}">
              <a16:creationId xmlns:a16="http://schemas.microsoft.com/office/drawing/2014/main" xmlns="" id="{00000000-0008-0000-0100-00009F020000}"/>
            </a:ext>
          </a:extLst>
        </xdr:cNvPr>
        <xdr:cNvCxnSpPr/>
      </xdr:nvCxnSpPr>
      <xdr:spPr>
        <a:xfrm>
          <a:off x="14592300" y="147174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77107</xdr:rowOff>
    </xdr:from>
    <xdr:to>
      <xdr:col>72</xdr:col>
      <xdr:colOff>38100</xdr:colOff>
      <xdr:row>86</xdr:row>
      <xdr:rowOff>7257</xdr:rowOff>
    </xdr:to>
    <xdr:sp macro="" textlink="">
      <xdr:nvSpPr>
        <xdr:cNvPr id="672" name="楕円 671">
          <a:extLst>
            <a:ext uri="{FF2B5EF4-FFF2-40B4-BE49-F238E27FC236}">
              <a16:creationId xmlns:a16="http://schemas.microsoft.com/office/drawing/2014/main" xmlns="" id="{00000000-0008-0000-0100-0000A0020000}"/>
            </a:ext>
          </a:extLst>
        </xdr:cNvPr>
        <xdr:cNvSpPr/>
      </xdr:nvSpPr>
      <xdr:spPr>
        <a:xfrm>
          <a:off x="13652500" y="14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127907</xdr:rowOff>
    </xdr:from>
    <xdr:to>
      <xdr:col>76</xdr:col>
      <xdr:colOff>114300</xdr:colOff>
      <xdr:row>85</xdr:row>
      <xdr:rowOff>144236</xdr:rowOff>
    </xdr:to>
    <xdr:cxnSp macro="">
      <xdr:nvCxnSpPr>
        <xdr:cNvPr id="673" name="直線コネクタ 672">
          <a:extLst>
            <a:ext uri="{FF2B5EF4-FFF2-40B4-BE49-F238E27FC236}">
              <a16:creationId xmlns:a16="http://schemas.microsoft.com/office/drawing/2014/main" xmlns="" id="{00000000-0008-0000-0100-0000A1020000}"/>
            </a:ext>
          </a:extLst>
        </xdr:cNvPr>
        <xdr:cNvCxnSpPr/>
      </xdr:nvCxnSpPr>
      <xdr:spPr>
        <a:xfrm>
          <a:off x="13703300" y="147011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62412</xdr:rowOff>
    </xdr:from>
    <xdr:to>
      <xdr:col>67</xdr:col>
      <xdr:colOff>101600</xdr:colOff>
      <xdr:row>85</xdr:row>
      <xdr:rowOff>164012</xdr:rowOff>
    </xdr:to>
    <xdr:sp macro="" textlink="">
      <xdr:nvSpPr>
        <xdr:cNvPr id="674" name="楕円 673">
          <a:extLst>
            <a:ext uri="{FF2B5EF4-FFF2-40B4-BE49-F238E27FC236}">
              <a16:creationId xmlns:a16="http://schemas.microsoft.com/office/drawing/2014/main" xmlns="" id="{00000000-0008-0000-0100-0000A2020000}"/>
            </a:ext>
          </a:extLst>
        </xdr:cNvPr>
        <xdr:cNvSpPr/>
      </xdr:nvSpPr>
      <xdr:spPr>
        <a:xfrm>
          <a:off x="12763500" y="1463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113212</xdr:rowOff>
    </xdr:from>
    <xdr:to>
      <xdr:col>71</xdr:col>
      <xdr:colOff>177800</xdr:colOff>
      <xdr:row>85</xdr:row>
      <xdr:rowOff>127907</xdr:rowOff>
    </xdr:to>
    <xdr:cxnSp macro="">
      <xdr:nvCxnSpPr>
        <xdr:cNvPr id="675" name="直線コネクタ 674">
          <a:extLst>
            <a:ext uri="{FF2B5EF4-FFF2-40B4-BE49-F238E27FC236}">
              <a16:creationId xmlns:a16="http://schemas.microsoft.com/office/drawing/2014/main" xmlns="" id="{00000000-0008-0000-0100-0000A3020000}"/>
            </a:ext>
          </a:extLst>
        </xdr:cNvPr>
        <xdr:cNvCxnSpPr/>
      </xdr:nvCxnSpPr>
      <xdr:spPr>
        <a:xfrm>
          <a:off x="12814300" y="1468646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164209</xdr:rowOff>
    </xdr:from>
    <xdr:ext cx="405111" cy="259045"/>
    <xdr:sp macro="" textlink="">
      <xdr:nvSpPr>
        <xdr:cNvPr id="676" name="n_1aveValue【児童館】&#10;有形固定資産減価償却率">
          <a:extLst>
            <a:ext uri="{FF2B5EF4-FFF2-40B4-BE49-F238E27FC236}">
              <a16:creationId xmlns:a16="http://schemas.microsoft.com/office/drawing/2014/main" xmlns="" id="{00000000-0008-0000-0100-0000A4020000}"/>
            </a:ext>
          </a:extLst>
        </xdr:cNvPr>
        <xdr:cNvSpPr txBox="1"/>
      </xdr:nvSpPr>
      <xdr:spPr>
        <a:xfrm>
          <a:off x="15266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128288</xdr:rowOff>
    </xdr:from>
    <xdr:ext cx="405111" cy="259045"/>
    <xdr:sp macro="" textlink="">
      <xdr:nvSpPr>
        <xdr:cNvPr id="677" name="n_2aveValue【児童館】&#10;有形固定資産減価償却率">
          <a:extLst>
            <a:ext uri="{FF2B5EF4-FFF2-40B4-BE49-F238E27FC236}">
              <a16:creationId xmlns:a16="http://schemas.microsoft.com/office/drawing/2014/main" xmlns="" id="{00000000-0008-0000-0100-0000A5020000}"/>
            </a:ext>
          </a:extLst>
        </xdr:cNvPr>
        <xdr:cNvSpPr txBox="1"/>
      </xdr:nvSpPr>
      <xdr:spPr>
        <a:xfrm>
          <a:off x="14389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58075</xdr:rowOff>
    </xdr:from>
    <xdr:ext cx="405111" cy="259045"/>
    <xdr:sp macro="" textlink="">
      <xdr:nvSpPr>
        <xdr:cNvPr id="678" name="n_3aveValue【児童館】&#10;有形固定資産減価償却率">
          <a:extLst>
            <a:ext uri="{FF2B5EF4-FFF2-40B4-BE49-F238E27FC236}">
              <a16:creationId xmlns:a16="http://schemas.microsoft.com/office/drawing/2014/main" xmlns="" id="{00000000-0008-0000-0100-0000A6020000}"/>
            </a:ext>
          </a:extLst>
        </xdr:cNvPr>
        <xdr:cNvSpPr txBox="1"/>
      </xdr:nvSpPr>
      <xdr:spPr>
        <a:xfrm>
          <a:off x="13500744" y="14288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111958</xdr:rowOff>
    </xdr:from>
    <xdr:ext cx="405111" cy="259045"/>
    <xdr:sp macro="" textlink="">
      <xdr:nvSpPr>
        <xdr:cNvPr id="679" name="n_4aveValue【児童館】&#10;有形固定資産減価償却率">
          <a:extLst>
            <a:ext uri="{FF2B5EF4-FFF2-40B4-BE49-F238E27FC236}">
              <a16:creationId xmlns:a16="http://schemas.microsoft.com/office/drawing/2014/main" xmlns="" id="{00000000-0008-0000-0100-0000A7020000}"/>
            </a:ext>
          </a:extLst>
        </xdr:cNvPr>
        <xdr:cNvSpPr txBox="1"/>
      </xdr:nvSpPr>
      <xdr:spPr>
        <a:xfrm>
          <a:off x="12611744" y="14170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31041</xdr:rowOff>
    </xdr:from>
    <xdr:ext cx="405111" cy="259045"/>
    <xdr:sp macro="" textlink="">
      <xdr:nvSpPr>
        <xdr:cNvPr id="680" name="n_1mainValue【児童館】&#10;有形固定資産減価償却率">
          <a:extLst>
            <a:ext uri="{FF2B5EF4-FFF2-40B4-BE49-F238E27FC236}">
              <a16:creationId xmlns:a16="http://schemas.microsoft.com/office/drawing/2014/main" xmlns="" id="{00000000-0008-0000-0100-0000A8020000}"/>
            </a:ext>
          </a:extLst>
        </xdr:cNvPr>
        <xdr:cNvSpPr txBox="1"/>
      </xdr:nvSpPr>
      <xdr:spPr>
        <a:xfrm>
          <a:off x="15266044" y="1477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14713</xdr:rowOff>
    </xdr:from>
    <xdr:ext cx="405111" cy="259045"/>
    <xdr:sp macro="" textlink="">
      <xdr:nvSpPr>
        <xdr:cNvPr id="681" name="n_2mainValue【児童館】&#10;有形固定資産減価償却率">
          <a:extLst>
            <a:ext uri="{FF2B5EF4-FFF2-40B4-BE49-F238E27FC236}">
              <a16:creationId xmlns:a16="http://schemas.microsoft.com/office/drawing/2014/main" xmlns="" id="{00000000-0008-0000-0100-0000A9020000}"/>
            </a:ext>
          </a:extLst>
        </xdr:cNvPr>
        <xdr:cNvSpPr txBox="1"/>
      </xdr:nvSpPr>
      <xdr:spPr>
        <a:xfrm>
          <a:off x="14389744" y="1475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169834</xdr:rowOff>
    </xdr:from>
    <xdr:ext cx="405111" cy="259045"/>
    <xdr:sp macro="" textlink="">
      <xdr:nvSpPr>
        <xdr:cNvPr id="682" name="n_3mainValue【児童館】&#10;有形固定資産減価償却率">
          <a:extLst>
            <a:ext uri="{FF2B5EF4-FFF2-40B4-BE49-F238E27FC236}">
              <a16:creationId xmlns:a16="http://schemas.microsoft.com/office/drawing/2014/main" xmlns="" id="{00000000-0008-0000-0100-0000AA020000}"/>
            </a:ext>
          </a:extLst>
        </xdr:cNvPr>
        <xdr:cNvSpPr txBox="1"/>
      </xdr:nvSpPr>
      <xdr:spPr>
        <a:xfrm>
          <a:off x="13500744" y="1474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155139</xdr:rowOff>
    </xdr:from>
    <xdr:ext cx="405111" cy="259045"/>
    <xdr:sp macro="" textlink="">
      <xdr:nvSpPr>
        <xdr:cNvPr id="683" name="n_4mainValue【児童館】&#10;有形固定資産減価償却率">
          <a:extLst>
            <a:ext uri="{FF2B5EF4-FFF2-40B4-BE49-F238E27FC236}">
              <a16:creationId xmlns:a16="http://schemas.microsoft.com/office/drawing/2014/main" xmlns="" id="{00000000-0008-0000-0100-0000AB020000}"/>
            </a:ext>
          </a:extLst>
        </xdr:cNvPr>
        <xdr:cNvSpPr txBox="1"/>
      </xdr:nvSpPr>
      <xdr:spPr>
        <a:xfrm>
          <a:off x="12611744" y="1472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xmlns="" id="{00000000-0008-0000-0100-0000A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xmlns="" id="{00000000-0008-0000-0100-0000A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xmlns="" id="{00000000-0008-0000-0100-0000A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xmlns="" id="{00000000-0008-0000-0100-0000A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xmlns="" id="{00000000-0008-0000-0100-0000B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xmlns="" id="{00000000-0008-0000-0100-0000B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xmlns="" id="{00000000-0008-0000-0100-0000B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xmlns="" id="{00000000-0008-0000-0100-0000B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xmlns="" id="{00000000-0008-0000-0100-0000B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xmlns="" id="{00000000-0008-0000-0100-0000B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a:extLst>
            <a:ext uri="{FF2B5EF4-FFF2-40B4-BE49-F238E27FC236}">
              <a16:creationId xmlns:a16="http://schemas.microsoft.com/office/drawing/2014/main" xmlns="" id="{00000000-0008-0000-0100-0000B6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a:extLst>
            <a:ext uri="{FF2B5EF4-FFF2-40B4-BE49-F238E27FC236}">
              <a16:creationId xmlns:a16="http://schemas.microsoft.com/office/drawing/2014/main" xmlns="" id="{00000000-0008-0000-0100-0000B7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a:extLst>
            <a:ext uri="{FF2B5EF4-FFF2-40B4-BE49-F238E27FC236}">
              <a16:creationId xmlns:a16="http://schemas.microsoft.com/office/drawing/2014/main" xmlns="" id="{00000000-0008-0000-0100-0000B8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a:extLst>
            <a:ext uri="{FF2B5EF4-FFF2-40B4-BE49-F238E27FC236}">
              <a16:creationId xmlns:a16="http://schemas.microsoft.com/office/drawing/2014/main" xmlns="" id="{00000000-0008-0000-0100-0000B9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a:extLst>
            <a:ext uri="{FF2B5EF4-FFF2-40B4-BE49-F238E27FC236}">
              <a16:creationId xmlns:a16="http://schemas.microsoft.com/office/drawing/2014/main" xmlns="" id="{00000000-0008-0000-0100-0000BA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a:extLst>
            <a:ext uri="{FF2B5EF4-FFF2-40B4-BE49-F238E27FC236}">
              <a16:creationId xmlns:a16="http://schemas.microsoft.com/office/drawing/2014/main" xmlns="" id="{00000000-0008-0000-0100-0000BB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a:extLst>
            <a:ext uri="{FF2B5EF4-FFF2-40B4-BE49-F238E27FC236}">
              <a16:creationId xmlns:a16="http://schemas.microsoft.com/office/drawing/2014/main" xmlns="" id="{00000000-0008-0000-0100-0000BC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a:extLst>
            <a:ext uri="{FF2B5EF4-FFF2-40B4-BE49-F238E27FC236}">
              <a16:creationId xmlns:a16="http://schemas.microsoft.com/office/drawing/2014/main" xmlns="" id="{00000000-0008-0000-0100-0000BD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a:extLst>
            <a:ext uri="{FF2B5EF4-FFF2-40B4-BE49-F238E27FC236}">
              <a16:creationId xmlns:a16="http://schemas.microsoft.com/office/drawing/2014/main" xmlns="" id="{00000000-0008-0000-0100-0000BE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a:extLst>
            <a:ext uri="{FF2B5EF4-FFF2-40B4-BE49-F238E27FC236}">
              <a16:creationId xmlns:a16="http://schemas.microsoft.com/office/drawing/2014/main" xmlns="" id="{00000000-0008-0000-0100-0000BF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xmlns="" id="{00000000-0008-0000-0100-0000C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xmlns="" id="{00000000-0008-0000-0100-0000C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a:extLst>
            <a:ext uri="{FF2B5EF4-FFF2-40B4-BE49-F238E27FC236}">
              <a16:creationId xmlns:a16="http://schemas.microsoft.com/office/drawing/2014/main" xmlns="" id="{00000000-0008-0000-0100-0000C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49530</xdr:rowOff>
    </xdr:from>
    <xdr:to>
      <xdr:col>116</xdr:col>
      <xdr:colOff>62864</xdr:colOff>
      <xdr:row>85</xdr:row>
      <xdr:rowOff>125730</xdr:rowOff>
    </xdr:to>
    <xdr:cxnSp macro="">
      <xdr:nvCxnSpPr>
        <xdr:cNvPr id="707" name="直線コネクタ 706">
          <a:extLst>
            <a:ext uri="{FF2B5EF4-FFF2-40B4-BE49-F238E27FC236}">
              <a16:creationId xmlns:a16="http://schemas.microsoft.com/office/drawing/2014/main" xmlns="" id="{00000000-0008-0000-0100-0000C3020000}"/>
            </a:ext>
          </a:extLst>
        </xdr:cNvPr>
        <xdr:cNvCxnSpPr/>
      </xdr:nvCxnSpPr>
      <xdr:spPr>
        <a:xfrm flipV="1">
          <a:off x="22160864" y="1325118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708" name="【児童館】&#10;一人当たり面積最小値テキスト">
          <a:extLst>
            <a:ext uri="{FF2B5EF4-FFF2-40B4-BE49-F238E27FC236}">
              <a16:creationId xmlns:a16="http://schemas.microsoft.com/office/drawing/2014/main" xmlns="" id="{00000000-0008-0000-0100-0000C4020000}"/>
            </a:ext>
          </a:extLst>
        </xdr:cNvPr>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709" name="直線コネクタ 708">
          <a:extLst>
            <a:ext uri="{FF2B5EF4-FFF2-40B4-BE49-F238E27FC236}">
              <a16:creationId xmlns:a16="http://schemas.microsoft.com/office/drawing/2014/main" xmlns="" id="{00000000-0008-0000-0100-0000C5020000}"/>
            </a:ext>
          </a:extLst>
        </xdr:cNvPr>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167657</xdr:rowOff>
    </xdr:from>
    <xdr:ext cx="469744" cy="259045"/>
    <xdr:sp macro="" textlink="">
      <xdr:nvSpPr>
        <xdr:cNvPr id="710" name="【児童館】&#10;一人当たり面積最大値テキスト">
          <a:extLst>
            <a:ext uri="{FF2B5EF4-FFF2-40B4-BE49-F238E27FC236}">
              <a16:creationId xmlns:a16="http://schemas.microsoft.com/office/drawing/2014/main" xmlns="" id="{00000000-0008-0000-0100-0000C6020000}"/>
            </a:ext>
          </a:extLst>
        </xdr:cNvPr>
        <xdr:cNvSpPr txBox="1"/>
      </xdr:nvSpPr>
      <xdr:spPr>
        <a:xfrm>
          <a:off x="22199600" y="1302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49530</xdr:rowOff>
    </xdr:from>
    <xdr:to>
      <xdr:col>116</xdr:col>
      <xdr:colOff>152400</xdr:colOff>
      <xdr:row>77</xdr:row>
      <xdr:rowOff>49530</xdr:rowOff>
    </xdr:to>
    <xdr:cxnSp macro="">
      <xdr:nvCxnSpPr>
        <xdr:cNvPr id="711" name="直線コネクタ 710">
          <a:extLst>
            <a:ext uri="{FF2B5EF4-FFF2-40B4-BE49-F238E27FC236}">
              <a16:creationId xmlns:a16="http://schemas.microsoft.com/office/drawing/2014/main" xmlns="" id="{00000000-0008-0000-0100-0000C7020000}"/>
            </a:ext>
          </a:extLst>
        </xdr:cNvPr>
        <xdr:cNvCxnSpPr/>
      </xdr:nvCxnSpPr>
      <xdr:spPr>
        <a:xfrm>
          <a:off x="22072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712" name="【児童館】&#10;一人当たり面積平均値テキスト">
          <a:extLst>
            <a:ext uri="{FF2B5EF4-FFF2-40B4-BE49-F238E27FC236}">
              <a16:creationId xmlns:a16="http://schemas.microsoft.com/office/drawing/2014/main" xmlns="" id="{00000000-0008-0000-0100-0000C8020000}"/>
            </a:ext>
          </a:extLst>
        </xdr:cNvPr>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13" name="フローチャート: 判断 712">
          <a:extLst>
            <a:ext uri="{FF2B5EF4-FFF2-40B4-BE49-F238E27FC236}">
              <a16:creationId xmlns:a16="http://schemas.microsoft.com/office/drawing/2014/main" xmlns="" id="{00000000-0008-0000-0100-0000C9020000}"/>
            </a:ext>
          </a:extLst>
        </xdr:cNvPr>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97789</xdr:rowOff>
    </xdr:from>
    <xdr:to>
      <xdr:col>112</xdr:col>
      <xdr:colOff>38100</xdr:colOff>
      <xdr:row>84</xdr:row>
      <xdr:rowOff>27939</xdr:rowOff>
    </xdr:to>
    <xdr:sp macro="" textlink="">
      <xdr:nvSpPr>
        <xdr:cNvPr id="714" name="フローチャート: 判断 713">
          <a:extLst>
            <a:ext uri="{FF2B5EF4-FFF2-40B4-BE49-F238E27FC236}">
              <a16:creationId xmlns:a16="http://schemas.microsoft.com/office/drawing/2014/main" xmlns="" id="{00000000-0008-0000-0100-0000CA020000}"/>
            </a:ext>
          </a:extLst>
        </xdr:cNvPr>
        <xdr:cNvSpPr/>
      </xdr:nvSpPr>
      <xdr:spPr>
        <a:xfrm>
          <a:off x="21272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715" name="フローチャート: 判断 714">
          <a:extLst>
            <a:ext uri="{FF2B5EF4-FFF2-40B4-BE49-F238E27FC236}">
              <a16:creationId xmlns:a16="http://schemas.microsoft.com/office/drawing/2014/main" xmlns="" id="{00000000-0008-0000-0100-0000CB020000}"/>
            </a:ext>
          </a:extLst>
        </xdr:cNvPr>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6" name="フローチャート: 判断 715">
          <a:extLst>
            <a:ext uri="{FF2B5EF4-FFF2-40B4-BE49-F238E27FC236}">
              <a16:creationId xmlns:a16="http://schemas.microsoft.com/office/drawing/2014/main" xmlns="" id="{00000000-0008-0000-0100-0000CC020000}"/>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105411</xdr:rowOff>
    </xdr:from>
    <xdr:to>
      <xdr:col>98</xdr:col>
      <xdr:colOff>38100</xdr:colOff>
      <xdr:row>84</xdr:row>
      <xdr:rowOff>35561</xdr:rowOff>
    </xdr:to>
    <xdr:sp macro="" textlink="">
      <xdr:nvSpPr>
        <xdr:cNvPr id="717" name="フローチャート: 判断 716">
          <a:extLst>
            <a:ext uri="{FF2B5EF4-FFF2-40B4-BE49-F238E27FC236}">
              <a16:creationId xmlns:a16="http://schemas.microsoft.com/office/drawing/2014/main" xmlns="" id="{00000000-0008-0000-0100-0000CD020000}"/>
            </a:ext>
          </a:extLst>
        </xdr:cNvPr>
        <xdr:cNvSpPr/>
      </xdr:nvSpPr>
      <xdr:spPr>
        <a:xfrm>
          <a:off x="18605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xmlns="" id="{00000000-0008-0000-0100-0000C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xmlns="" id="{00000000-0008-0000-0100-0000C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xmlns="" id="{00000000-0008-0000-0100-0000D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xmlns="" id="{00000000-0008-0000-0100-0000D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xmlns="" id="{00000000-0008-0000-0100-0000D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723" name="楕円 722">
          <a:extLst>
            <a:ext uri="{FF2B5EF4-FFF2-40B4-BE49-F238E27FC236}">
              <a16:creationId xmlns:a16="http://schemas.microsoft.com/office/drawing/2014/main" xmlns="" id="{00000000-0008-0000-0100-0000D3020000}"/>
            </a:ext>
          </a:extLst>
        </xdr:cNvPr>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62247</xdr:rowOff>
    </xdr:from>
    <xdr:ext cx="469744" cy="259045"/>
    <xdr:sp macro="" textlink="">
      <xdr:nvSpPr>
        <xdr:cNvPr id="724" name="【児童館】&#10;一人当たり面積該当値テキスト">
          <a:extLst>
            <a:ext uri="{FF2B5EF4-FFF2-40B4-BE49-F238E27FC236}">
              <a16:creationId xmlns:a16="http://schemas.microsoft.com/office/drawing/2014/main" xmlns="" id="{00000000-0008-0000-0100-0000D4020000}"/>
            </a:ext>
          </a:extLst>
        </xdr:cNvPr>
        <xdr:cNvSpPr txBox="1"/>
      </xdr:nvSpPr>
      <xdr:spPr>
        <a:xfrm>
          <a:off x="22199600" y="1446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154939</xdr:rowOff>
    </xdr:from>
    <xdr:to>
      <xdr:col>112</xdr:col>
      <xdr:colOff>38100</xdr:colOff>
      <xdr:row>85</xdr:row>
      <xdr:rowOff>85089</xdr:rowOff>
    </xdr:to>
    <xdr:sp macro="" textlink="">
      <xdr:nvSpPr>
        <xdr:cNvPr id="725" name="楕円 724">
          <a:extLst>
            <a:ext uri="{FF2B5EF4-FFF2-40B4-BE49-F238E27FC236}">
              <a16:creationId xmlns:a16="http://schemas.microsoft.com/office/drawing/2014/main" xmlns="" id="{00000000-0008-0000-0100-0000D5020000}"/>
            </a:ext>
          </a:extLst>
        </xdr:cNvPr>
        <xdr:cNvSpPr/>
      </xdr:nvSpPr>
      <xdr:spPr>
        <a:xfrm>
          <a:off x="21272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26670</xdr:rowOff>
    </xdr:from>
    <xdr:to>
      <xdr:col>116</xdr:col>
      <xdr:colOff>63500</xdr:colOff>
      <xdr:row>85</xdr:row>
      <xdr:rowOff>34289</xdr:rowOff>
    </xdr:to>
    <xdr:cxnSp macro="">
      <xdr:nvCxnSpPr>
        <xdr:cNvPr id="726" name="直線コネクタ 725">
          <a:extLst>
            <a:ext uri="{FF2B5EF4-FFF2-40B4-BE49-F238E27FC236}">
              <a16:creationId xmlns:a16="http://schemas.microsoft.com/office/drawing/2014/main" xmlns="" id="{00000000-0008-0000-0100-0000D6020000}"/>
            </a:ext>
          </a:extLst>
        </xdr:cNvPr>
        <xdr:cNvCxnSpPr/>
      </xdr:nvCxnSpPr>
      <xdr:spPr>
        <a:xfrm flipV="1">
          <a:off x="21323300" y="145999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162561</xdr:rowOff>
    </xdr:from>
    <xdr:to>
      <xdr:col>107</xdr:col>
      <xdr:colOff>101600</xdr:colOff>
      <xdr:row>85</xdr:row>
      <xdr:rowOff>92711</xdr:rowOff>
    </xdr:to>
    <xdr:sp macro="" textlink="">
      <xdr:nvSpPr>
        <xdr:cNvPr id="727" name="楕円 726">
          <a:extLst>
            <a:ext uri="{FF2B5EF4-FFF2-40B4-BE49-F238E27FC236}">
              <a16:creationId xmlns:a16="http://schemas.microsoft.com/office/drawing/2014/main" xmlns="" id="{00000000-0008-0000-0100-0000D7020000}"/>
            </a:ext>
          </a:extLst>
        </xdr:cNvPr>
        <xdr:cNvSpPr/>
      </xdr:nvSpPr>
      <xdr:spPr>
        <a:xfrm>
          <a:off x="20383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34289</xdr:rowOff>
    </xdr:from>
    <xdr:to>
      <xdr:col>111</xdr:col>
      <xdr:colOff>177800</xdr:colOff>
      <xdr:row>85</xdr:row>
      <xdr:rowOff>41911</xdr:rowOff>
    </xdr:to>
    <xdr:cxnSp macro="">
      <xdr:nvCxnSpPr>
        <xdr:cNvPr id="728" name="直線コネクタ 727">
          <a:extLst>
            <a:ext uri="{FF2B5EF4-FFF2-40B4-BE49-F238E27FC236}">
              <a16:creationId xmlns:a16="http://schemas.microsoft.com/office/drawing/2014/main" xmlns="" id="{00000000-0008-0000-0100-0000D8020000}"/>
            </a:ext>
          </a:extLst>
        </xdr:cNvPr>
        <xdr:cNvCxnSpPr/>
      </xdr:nvCxnSpPr>
      <xdr:spPr>
        <a:xfrm flipV="1">
          <a:off x="20434300" y="146075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729" name="楕円 728">
          <a:extLst>
            <a:ext uri="{FF2B5EF4-FFF2-40B4-BE49-F238E27FC236}">
              <a16:creationId xmlns:a16="http://schemas.microsoft.com/office/drawing/2014/main" xmlns="" id="{00000000-0008-0000-0100-0000D9020000}"/>
            </a:ext>
          </a:extLst>
        </xdr:cNvPr>
        <xdr:cNvSpPr/>
      </xdr:nvSpPr>
      <xdr:spPr>
        <a:xfrm>
          <a:off x="19494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41911</xdr:rowOff>
    </xdr:from>
    <xdr:to>
      <xdr:col>107</xdr:col>
      <xdr:colOff>50800</xdr:colOff>
      <xdr:row>85</xdr:row>
      <xdr:rowOff>49530</xdr:rowOff>
    </xdr:to>
    <xdr:cxnSp macro="">
      <xdr:nvCxnSpPr>
        <xdr:cNvPr id="730" name="直線コネクタ 729">
          <a:extLst>
            <a:ext uri="{FF2B5EF4-FFF2-40B4-BE49-F238E27FC236}">
              <a16:creationId xmlns:a16="http://schemas.microsoft.com/office/drawing/2014/main" xmlns="" id="{00000000-0008-0000-0100-0000DA020000}"/>
            </a:ext>
          </a:extLst>
        </xdr:cNvPr>
        <xdr:cNvCxnSpPr/>
      </xdr:nvCxnSpPr>
      <xdr:spPr>
        <a:xfrm flipV="1">
          <a:off x="19545300" y="146151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6350</xdr:rowOff>
    </xdr:from>
    <xdr:to>
      <xdr:col>98</xdr:col>
      <xdr:colOff>38100</xdr:colOff>
      <xdr:row>85</xdr:row>
      <xdr:rowOff>107950</xdr:rowOff>
    </xdr:to>
    <xdr:sp macro="" textlink="">
      <xdr:nvSpPr>
        <xdr:cNvPr id="731" name="楕円 730">
          <a:extLst>
            <a:ext uri="{FF2B5EF4-FFF2-40B4-BE49-F238E27FC236}">
              <a16:creationId xmlns:a16="http://schemas.microsoft.com/office/drawing/2014/main" xmlns="" id="{00000000-0008-0000-0100-0000DB020000}"/>
            </a:ext>
          </a:extLst>
        </xdr:cNvPr>
        <xdr:cNvSpPr/>
      </xdr:nvSpPr>
      <xdr:spPr>
        <a:xfrm>
          <a:off x="18605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49530</xdr:rowOff>
    </xdr:from>
    <xdr:to>
      <xdr:col>102</xdr:col>
      <xdr:colOff>114300</xdr:colOff>
      <xdr:row>85</xdr:row>
      <xdr:rowOff>57150</xdr:rowOff>
    </xdr:to>
    <xdr:cxnSp macro="">
      <xdr:nvCxnSpPr>
        <xdr:cNvPr id="732" name="直線コネクタ 731">
          <a:extLst>
            <a:ext uri="{FF2B5EF4-FFF2-40B4-BE49-F238E27FC236}">
              <a16:creationId xmlns:a16="http://schemas.microsoft.com/office/drawing/2014/main" xmlns="" id="{00000000-0008-0000-0100-0000DC020000}"/>
            </a:ext>
          </a:extLst>
        </xdr:cNvPr>
        <xdr:cNvCxnSpPr/>
      </xdr:nvCxnSpPr>
      <xdr:spPr>
        <a:xfrm flipV="1">
          <a:off x="18656300" y="14622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44466</xdr:rowOff>
    </xdr:from>
    <xdr:ext cx="469744" cy="259045"/>
    <xdr:sp macro="" textlink="">
      <xdr:nvSpPr>
        <xdr:cNvPr id="733" name="n_1aveValue【児童館】&#10;一人当たり面積">
          <a:extLst>
            <a:ext uri="{FF2B5EF4-FFF2-40B4-BE49-F238E27FC236}">
              <a16:creationId xmlns:a16="http://schemas.microsoft.com/office/drawing/2014/main" xmlns="" id="{00000000-0008-0000-0100-0000DD020000}"/>
            </a:ext>
          </a:extLst>
        </xdr:cNvPr>
        <xdr:cNvSpPr txBox="1"/>
      </xdr:nvSpPr>
      <xdr:spPr>
        <a:xfrm>
          <a:off x="210757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29227</xdr:rowOff>
    </xdr:from>
    <xdr:ext cx="469744" cy="259045"/>
    <xdr:sp macro="" textlink="">
      <xdr:nvSpPr>
        <xdr:cNvPr id="734" name="n_2aveValue【児童館】&#10;一人当たり面積">
          <a:extLst>
            <a:ext uri="{FF2B5EF4-FFF2-40B4-BE49-F238E27FC236}">
              <a16:creationId xmlns:a16="http://schemas.microsoft.com/office/drawing/2014/main" xmlns="" id="{00000000-0008-0000-0100-0000DE020000}"/>
            </a:ext>
          </a:extLst>
        </xdr:cNvPr>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5" name="n_3aveValue【児童館】&#10;一人当たり面積">
          <a:extLst>
            <a:ext uri="{FF2B5EF4-FFF2-40B4-BE49-F238E27FC236}">
              <a16:creationId xmlns:a16="http://schemas.microsoft.com/office/drawing/2014/main" xmlns="" id="{00000000-0008-0000-0100-0000DF020000}"/>
            </a:ext>
          </a:extLst>
        </xdr:cNvPr>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52088</xdr:rowOff>
    </xdr:from>
    <xdr:ext cx="469744" cy="259045"/>
    <xdr:sp macro="" textlink="">
      <xdr:nvSpPr>
        <xdr:cNvPr id="736" name="n_4aveValue【児童館】&#10;一人当たり面積">
          <a:extLst>
            <a:ext uri="{FF2B5EF4-FFF2-40B4-BE49-F238E27FC236}">
              <a16:creationId xmlns:a16="http://schemas.microsoft.com/office/drawing/2014/main" xmlns="" id="{00000000-0008-0000-0100-0000E0020000}"/>
            </a:ext>
          </a:extLst>
        </xdr:cNvPr>
        <xdr:cNvSpPr txBox="1"/>
      </xdr:nvSpPr>
      <xdr:spPr>
        <a:xfrm>
          <a:off x="18421427" y="1411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76216</xdr:rowOff>
    </xdr:from>
    <xdr:ext cx="469744" cy="259045"/>
    <xdr:sp macro="" textlink="">
      <xdr:nvSpPr>
        <xdr:cNvPr id="737" name="n_1mainValue【児童館】&#10;一人当たり面積">
          <a:extLst>
            <a:ext uri="{FF2B5EF4-FFF2-40B4-BE49-F238E27FC236}">
              <a16:creationId xmlns:a16="http://schemas.microsoft.com/office/drawing/2014/main" xmlns="" id="{00000000-0008-0000-0100-0000E1020000}"/>
            </a:ext>
          </a:extLst>
        </xdr:cNvPr>
        <xdr:cNvSpPr txBox="1"/>
      </xdr:nvSpPr>
      <xdr:spPr>
        <a:xfrm>
          <a:off x="210757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83838</xdr:rowOff>
    </xdr:from>
    <xdr:ext cx="469744" cy="259045"/>
    <xdr:sp macro="" textlink="">
      <xdr:nvSpPr>
        <xdr:cNvPr id="738" name="n_2mainValue【児童館】&#10;一人当たり面積">
          <a:extLst>
            <a:ext uri="{FF2B5EF4-FFF2-40B4-BE49-F238E27FC236}">
              <a16:creationId xmlns:a16="http://schemas.microsoft.com/office/drawing/2014/main" xmlns="" id="{00000000-0008-0000-0100-0000E2020000}"/>
            </a:ext>
          </a:extLst>
        </xdr:cNvPr>
        <xdr:cNvSpPr txBox="1"/>
      </xdr:nvSpPr>
      <xdr:spPr>
        <a:xfrm>
          <a:off x="2019942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91457</xdr:rowOff>
    </xdr:from>
    <xdr:ext cx="469744" cy="259045"/>
    <xdr:sp macro="" textlink="">
      <xdr:nvSpPr>
        <xdr:cNvPr id="739" name="n_3mainValue【児童館】&#10;一人当たり面積">
          <a:extLst>
            <a:ext uri="{FF2B5EF4-FFF2-40B4-BE49-F238E27FC236}">
              <a16:creationId xmlns:a16="http://schemas.microsoft.com/office/drawing/2014/main" xmlns="" id="{00000000-0008-0000-0100-0000E3020000}"/>
            </a:ext>
          </a:extLst>
        </xdr:cNvPr>
        <xdr:cNvSpPr txBox="1"/>
      </xdr:nvSpPr>
      <xdr:spPr>
        <a:xfrm>
          <a:off x="19310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99077</xdr:rowOff>
    </xdr:from>
    <xdr:ext cx="469744" cy="259045"/>
    <xdr:sp macro="" textlink="">
      <xdr:nvSpPr>
        <xdr:cNvPr id="740" name="n_4mainValue【児童館】&#10;一人当たり面積">
          <a:extLst>
            <a:ext uri="{FF2B5EF4-FFF2-40B4-BE49-F238E27FC236}">
              <a16:creationId xmlns:a16="http://schemas.microsoft.com/office/drawing/2014/main" xmlns="" id="{00000000-0008-0000-0100-0000E4020000}"/>
            </a:ext>
          </a:extLst>
        </xdr:cNvPr>
        <xdr:cNvSpPr txBox="1"/>
      </xdr:nvSpPr>
      <xdr:spPr>
        <a:xfrm>
          <a:off x="18421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xmlns="" id="{00000000-0008-0000-0100-0000E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xmlns="" id="{00000000-0008-0000-0100-0000E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xmlns="" id="{00000000-0008-0000-0100-0000E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xmlns="" id="{00000000-0008-0000-0100-0000E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xmlns="" id="{00000000-0008-0000-0100-0000E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xmlns="" id="{00000000-0008-0000-0100-0000E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xmlns="" id="{00000000-0008-0000-0100-0000E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xmlns="" id="{00000000-0008-0000-0100-0000E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xmlns="" id="{00000000-0008-0000-0100-0000E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xmlns="" id="{00000000-0008-0000-0100-0000E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xmlns="" id="{00000000-0008-0000-0100-0000EF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2" name="直線コネクタ 751">
          <a:extLst>
            <a:ext uri="{FF2B5EF4-FFF2-40B4-BE49-F238E27FC236}">
              <a16:creationId xmlns:a16="http://schemas.microsoft.com/office/drawing/2014/main" xmlns="" id="{00000000-0008-0000-0100-0000F0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3" name="テキスト ボックス 752">
          <a:extLst>
            <a:ext uri="{FF2B5EF4-FFF2-40B4-BE49-F238E27FC236}">
              <a16:creationId xmlns:a16="http://schemas.microsoft.com/office/drawing/2014/main" xmlns="" id="{00000000-0008-0000-0100-0000F1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4" name="直線コネクタ 753">
          <a:extLst>
            <a:ext uri="{FF2B5EF4-FFF2-40B4-BE49-F238E27FC236}">
              <a16:creationId xmlns:a16="http://schemas.microsoft.com/office/drawing/2014/main" xmlns="" id="{00000000-0008-0000-0100-0000F2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5" name="テキスト ボックス 754">
          <a:extLst>
            <a:ext uri="{FF2B5EF4-FFF2-40B4-BE49-F238E27FC236}">
              <a16:creationId xmlns:a16="http://schemas.microsoft.com/office/drawing/2014/main" xmlns="" id="{00000000-0008-0000-0100-0000F3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6" name="直線コネクタ 755">
          <a:extLst>
            <a:ext uri="{FF2B5EF4-FFF2-40B4-BE49-F238E27FC236}">
              <a16:creationId xmlns:a16="http://schemas.microsoft.com/office/drawing/2014/main" xmlns="" id="{00000000-0008-0000-0100-0000F4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7" name="テキスト ボックス 756">
          <a:extLst>
            <a:ext uri="{FF2B5EF4-FFF2-40B4-BE49-F238E27FC236}">
              <a16:creationId xmlns:a16="http://schemas.microsoft.com/office/drawing/2014/main" xmlns="" id="{00000000-0008-0000-0100-0000F5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8" name="直線コネクタ 757">
          <a:extLst>
            <a:ext uri="{FF2B5EF4-FFF2-40B4-BE49-F238E27FC236}">
              <a16:creationId xmlns:a16="http://schemas.microsoft.com/office/drawing/2014/main" xmlns="" id="{00000000-0008-0000-0100-0000F6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9" name="テキスト ボックス 758">
          <a:extLst>
            <a:ext uri="{FF2B5EF4-FFF2-40B4-BE49-F238E27FC236}">
              <a16:creationId xmlns:a16="http://schemas.microsoft.com/office/drawing/2014/main" xmlns="" id="{00000000-0008-0000-0100-0000F7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0" name="直線コネクタ 759">
          <a:extLst>
            <a:ext uri="{FF2B5EF4-FFF2-40B4-BE49-F238E27FC236}">
              <a16:creationId xmlns:a16="http://schemas.microsoft.com/office/drawing/2014/main" xmlns="" id="{00000000-0008-0000-0100-0000F8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1" name="テキスト ボックス 760">
          <a:extLst>
            <a:ext uri="{FF2B5EF4-FFF2-40B4-BE49-F238E27FC236}">
              <a16:creationId xmlns:a16="http://schemas.microsoft.com/office/drawing/2014/main" xmlns="" id="{00000000-0008-0000-0100-0000F9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2" name="直線コネクタ 761">
          <a:extLst>
            <a:ext uri="{FF2B5EF4-FFF2-40B4-BE49-F238E27FC236}">
              <a16:creationId xmlns:a16="http://schemas.microsoft.com/office/drawing/2014/main" xmlns="" id="{00000000-0008-0000-0100-0000FA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3" name="テキスト ボックス 762">
          <a:extLst>
            <a:ext uri="{FF2B5EF4-FFF2-40B4-BE49-F238E27FC236}">
              <a16:creationId xmlns:a16="http://schemas.microsoft.com/office/drawing/2014/main" xmlns="" id="{00000000-0008-0000-0100-0000FB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xmlns="" id="{00000000-0008-0000-0100-0000FC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a:extLst>
            <a:ext uri="{FF2B5EF4-FFF2-40B4-BE49-F238E27FC236}">
              <a16:creationId xmlns:a16="http://schemas.microsoft.com/office/drawing/2014/main" xmlns="" id="{00000000-0008-0000-0100-0000FD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766" name="直線コネクタ 765">
          <a:extLst>
            <a:ext uri="{FF2B5EF4-FFF2-40B4-BE49-F238E27FC236}">
              <a16:creationId xmlns:a16="http://schemas.microsoft.com/office/drawing/2014/main" xmlns="" id="{00000000-0008-0000-0100-0000FE020000}"/>
            </a:ext>
          </a:extLst>
        </xdr:cNvPr>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7" name="【公民館】&#10;有形固定資産減価償却率最小値テキスト">
          <a:extLst>
            <a:ext uri="{FF2B5EF4-FFF2-40B4-BE49-F238E27FC236}">
              <a16:creationId xmlns:a16="http://schemas.microsoft.com/office/drawing/2014/main" xmlns="" id="{00000000-0008-0000-0100-0000FF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8" name="直線コネクタ 767">
          <a:extLst>
            <a:ext uri="{FF2B5EF4-FFF2-40B4-BE49-F238E27FC236}">
              <a16:creationId xmlns:a16="http://schemas.microsoft.com/office/drawing/2014/main" xmlns="" id="{00000000-0008-0000-0100-000000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769" name="【公民館】&#10;有形固定資産減価償却率最大値テキスト">
          <a:extLst>
            <a:ext uri="{FF2B5EF4-FFF2-40B4-BE49-F238E27FC236}">
              <a16:creationId xmlns:a16="http://schemas.microsoft.com/office/drawing/2014/main" xmlns="" id="{00000000-0008-0000-0100-000001030000}"/>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70" name="直線コネクタ 769">
          <a:extLst>
            <a:ext uri="{FF2B5EF4-FFF2-40B4-BE49-F238E27FC236}">
              <a16:creationId xmlns:a16="http://schemas.microsoft.com/office/drawing/2014/main" xmlns="" id="{00000000-0008-0000-0100-000002030000}"/>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10358</xdr:rowOff>
    </xdr:from>
    <xdr:ext cx="405111" cy="259045"/>
    <xdr:sp macro="" textlink="">
      <xdr:nvSpPr>
        <xdr:cNvPr id="771" name="【公民館】&#10;有形固定資産減価償却率平均値テキスト">
          <a:extLst>
            <a:ext uri="{FF2B5EF4-FFF2-40B4-BE49-F238E27FC236}">
              <a16:creationId xmlns:a16="http://schemas.microsoft.com/office/drawing/2014/main" xmlns="" id="{00000000-0008-0000-0100-000003030000}"/>
            </a:ext>
          </a:extLst>
        </xdr:cNvPr>
        <xdr:cNvSpPr txBox="1"/>
      </xdr:nvSpPr>
      <xdr:spPr>
        <a:xfrm>
          <a:off x="16357600" y="18184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31931</xdr:rowOff>
    </xdr:from>
    <xdr:to>
      <xdr:col>85</xdr:col>
      <xdr:colOff>177800</xdr:colOff>
      <xdr:row>106</xdr:row>
      <xdr:rowOff>133531</xdr:rowOff>
    </xdr:to>
    <xdr:sp macro="" textlink="">
      <xdr:nvSpPr>
        <xdr:cNvPr id="772" name="フローチャート: 判断 771">
          <a:extLst>
            <a:ext uri="{FF2B5EF4-FFF2-40B4-BE49-F238E27FC236}">
              <a16:creationId xmlns:a16="http://schemas.microsoft.com/office/drawing/2014/main" xmlns="" id="{00000000-0008-0000-0100-000004030000}"/>
            </a:ext>
          </a:extLst>
        </xdr:cNvPr>
        <xdr:cNvSpPr/>
      </xdr:nvSpPr>
      <xdr:spPr>
        <a:xfrm>
          <a:off x="162687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61323</xdr:rowOff>
    </xdr:from>
    <xdr:to>
      <xdr:col>81</xdr:col>
      <xdr:colOff>101600</xdr:colOff>
      <xdr:row>106</xdr:row>
      <xdr:rowOff>162923</xdr:rowOff>
    </xdr:to>
    <xdr:sp macro="" textlink="">
      <xdr:nvSpPr>
        <xdr:cNvPr id="773" name="フローチャート: 判断 772">
          <a:extLst>
            <a:ext uri="{FF2B5EF4-FFF2-40B4-BE49-F238E27FC236}">
              <a16:creationId xmlns:a16="http://schemas.microsoft.com/office/drawing/2014/main" xmlns="" id="{00000000-0008-0000-0100-000005030000}"/>
            </a:ext>
          </a:extLst>
        </xdr:cNvPr>
        <xdr:cNvSpPr/>
      </xdr:nvSpPr>
      <xdr:spPr>
        <a:xfrm>
          <a:off x="15430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774" name="フローチャート: 判断 773">
          <a:extLst>
            <a:ext uri="{FF2B5EF4-FFF2-40B4-BE49-F238E27FC236}">
              <a16:creationId xmlns:a16="http://schemas.microsoft.com/office/drawing/2014/main" xmlns="" id="{00000000-0008-0000-0100-000006030000}"/>
            </a:ext>
          </a:extLst>
        </xdr:cNvPr>
        <xdr:cNvSpPr/>
      </xdr:nvSpPr>
      <xdr:spPr>
        <a:xfrm>
          <a:off x="14541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775" name="フローチャート: 判断 774">
          <a:extLst>
            <a:ext uri="{FF2B5EF4-FFF2-40B4-BE49-F238E27FC236}">
              <a16:creationId xmlns:a16="http://schemas.microsoft.com/office/drawing/2014/main" xmlns="" id="{00000000-0008-0000-0100-000007030000}"/>
            </a:ext>
          </a:extLst>
        </xdr:cNvPr>
        <xdr:cNvSpPr/>
      </xdr:nvSpPr>
      <xdr:spPr>
        <a:xfrm>
          <a:off x="1365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102144</xdr:rowOff>
    </xdr:from>
    <xdr:to>
      <xdr:col>67</xdr:col>
      <xdr:colOff>101600</xdr:colOff>
      <xdr:row>106</xdr:row>
      <xdr:rowOff>32294</xdr:rowOff>
    </xdr:to>
    <xdr:sp macro="" textlink="">
      <xdr:nvSpPr>
        <xdr:cNvPr id="776" name="フローチャート: 判断 775">
          <a:extLst>
            <a:ext uri="{FF2B5EF4-FFF2-40B4-BE49-F238E27FC236}">
              <a16:creationId xmlns:a16="http://schemas.microsoft.com/office/drawing/2014/main" xmlns="" id="{00000000-0008-0000-0100-000008030000}"/>
            </a:ext>
          </a:extLst>
        </xdr:cNvPr>
        <xdr:cNvSpPr/>
      </xdr:nvSpPr>
      <xdr:spPr>
        <a:xfrm>
          <a:off x="1276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xmlns="" id="{00000000-0008-0000-0100-000009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xmlns="" id="{00000000-0008-0000-0100-00000A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xmlns="" id="{00000000-0008-0000-0100-00000B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xmlns="" id="{00000000-0008-0000-0100-00000C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xmlns="" id="{00000000-0008-0000-0100-00000D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111942</xdr:rowOff>
    </xdr:from>
    <xdr:to>
      <xdr:col>85</xdr:col>
      <xdr:colOff>177800</xdr:colOff>
      <xdr:row>105</xdr:row>
      <xdr:rowOff>42092</xdr:rowOff>
    </xdr:to>
    <xdr:sp macro="" textlink="">
      <xdr:nvSpPr>
        <xdr:cNvPr id="782" name="楕円 781">
          <a:extLst>
            <a:ext uri="{FF2B5EF4-FFF2-40B4-BE49-F238E27FC236}">
              <a16:creationId xmlns:a16="http://schemas.microsoft.com/office/drawing/2014/main" xmlns="" id="{00000000-0008-0000-0100-00000E030000}"/>
            </a:ext>
          </a:extLst>
        </xdr:cNvPr>
        <xdr:cNvSpPr/>
      </xdr:nvSpPr>
      <xdr:spPr>
        <a:xfrm>
          <a:off x="162687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134819</xdr:rowOff>
    </xdr:from>
    <xdr:ext cx="405111" cy="259045"/>
    <xdr:sp macro="" textlink="">
      <xdr:nvSpPr>
        <xdr:cNvPr id="783" name="【公民館】&#10;有形固定資産減価償却率該当値テキスト">
          <a:extLst>
            <a:ext uri="{FF2B5EF4-FFF2-40B4-BE49-F238E27FC236}">
              <a16:creationId xmlns:a16="http://schemas.microsoft.com/office/drawing/2014/main" xmlns="" id="{00000000-0008-0000-0100-00000F030000}"/>
            </a:ext>
          </a:extLst>
        </xdr:cNvPr>
        <xdr:cNvSpPr txBox="1"/>
      </xdr:nvSpPr>
      <xdr:spPr>
        <a:xfrm>
          <a:off x="16357600" y="17794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147864</xdr:rowOff>
    </xdr:from>
    <xdr:to>
      <xdr:col>81</xdr:col>
      <xdr:colOff>101600</xdr:colOff>
      <xdr:row>107</xdr:row>
      <xdr:rowOff>78014</xdr:rowOff>
    </xdr:to>
    <xdr:sp macro="" textlink="">
      <xdr:nvSpPr>
        <xdr:cNvPr id="784" name="楕円 783">
          <a:extLst>
            <a:ext uri="{FF2B5EF4-FFF2-40B4-BE49-F238E27FC236}">
              <a16:creationId xmlns:a16="http://schemas.microsoft.com/office/drawing/2014/main" xmlns="" id="{00000000-0008-0000-0100-000010030000}"/>
            </a:ext>
          </a:extLst>
        </xdr:cNvPr>
        <xdr:cNvSpPr/>
      </xdr:nvSpPr>
      <xdr:spPr>
        <a:xfrm>
          <a:off x="15430500" y="183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162742</xdr:rowOff>
    </xdr:from>
    <xdr:to>
      <xdr:col>85</xdr:col>
      <xdr:colOff>127000</xdr:colOff>
      <xdr:row>107</xdr:row>
      <xdr:rowOff>27214</xdr:rowOff>
    </xdr:to>
    <xdr:cxnSp macro="">
      <xdr:nvCxnSpPr>
        <xdr:cNvPr id="785" name="直線コネクタ 784">
          <a:extLst>
            <a:ext uri="{FF2B5EF4-FFF2-40B4-BE49-F238E27FC236}">
              <a16:creationId xmlns:a16="http://schemas.microsoft.com/office/drawing/2014/main" xmlns="" id="{00000000-0008-0000-0100-000011030000}"/>
            </a:ext>
          </a:extLst>
        </xdr:cNvPr>
        <xdr:cNvCxnSpPr/>
      </xdr:nvCxnSpPr>
      <xdr:spPr>
        <a:xfrm flipV="1">
          <a:off x="15481300" y="17993542"/>
          <a:ext cx="838200" cy="37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89081</xdr:rowOff>
    </xdr:from>
    <xdr:to>
      <xdr:col>76</xdr:col>
      <xdr:colOff>165100</xdr:colOff>
      <xdr:row>107</xdr:row>
      <xdr:rowOff>19231</xdr:rowOff>
    </xdr:to>
    <xdr:sp macro="" textlink="">
      <xdr:nvSpPr>
        <xdr:cNvPr id="786" name="楕円 785">
          <a:extLst>
            <a:ext uri="{FF2B5EF4-FFF2-40B4-BE49-F238E27FC236}">
              <a16:creationId xmlns:a16="http://schemas.microsoft.com/office/drawing/2014/main" xmlns="" id="{00000000-0008-0000-0100-000012030000}"/>
            </a:ext>
          </a:extLst>
        </xdr:cNvPr>
        <xdr:cNvSpPr/>
      </xdr:nvSpPr>
      <xdr:spPr>
        <a:xfrm>
          <a:off x="14541500"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139881</xdr:rowOff>
    </xdr:from>
    <xdr:to>
      <xdr:col>81</xdr:col>
      <xdr:colOff>50800</xdr:colOff>
      <xdr:row>107</xdr:row>
      <xdr:rowOff>27214</xdr:rowOff>
    </xdr:to>
    <xdr:cxnSp macro="">
      <xdr:nvCxnSpPr>
        <xdr:cNvPr id="787" name="直線コネクタ 786">
          <a:extLst>
            <a:ext uri="{FF2B5EF4-FFF2-40B4-BE49-F238E27FC236}">
              <a16:creationId xmlns:a16="http://schemas.microsoft.com/office/drawing/2014/main" xmlns="" id="{00000000-0008-0000-0100-000013030000}"/>
            </a:ext>
          </a:extLst>
        </xdr:cNvPr>
        <xdr:cNvCxnSpPr/>
      </xdr:nvCxnSpPr>
      <xdr:spPr>
        <a:xfrm>
          <a:off x="14592300" y="1831358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154395</xdr:rowOff>
    </xdr:from>
    <xdr:to>
      <xdr:col>72</xdr:col>
      <xdr:colOff>38100</xdr:colOff>
      <xdr:row>107</xdr:row>
      <xdr:rowOff>84545</xdr:rowOff>
    </xdr:to>
    <xdr:sp macro="" textlink="">
      <xdr:nvSpPr>
        <xdr:cNvPr id="788" name="楕円 787">
          <a:extLst>
            <a:ext uri="{FF2B5EF4-FFF2-40B4-BE49-F238E27FC236}">
              <a16:creationId xmlns:a16="http://schemas.microsoft.com/office/drawing/2014/main" xmlns="" id="{00000000-0008-0000-0100-000014030000}"/>
            </a:ext>
          </a:extLst>
        </xdr:cNvPr>
        <xdr:cNvSpPr/>
      </xdr:nvSpPr>
      <xdr:spPr>
        <a:xfrm>
          <a:off x="13652500" y="183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139881</xdr:rowOff>
    </xdr:from>
    <xdr:to>
      <xdr:col>76</xdr:col>
      <xdr:colOff>114300</xdr:colOff>
      <xdr:row>107</xdr:row>
      <xdr:rowOff>33745</xdr:rowOff>
    </xdr:to>
    <xdr:cxnSp macro="">
      <xdr:nvCxnSpPr>
        <xdr:cNvPr id="789" name="直線コネクタ 788">
          <a:extLst>
            <a:ext uri="{FF2B5EF4-FFF2-40B4-BE49-F238E27FC236}">
              <a16:creationId xmlns:a16="http://schemas.microsoft.com/office/drawing/2014/main" xmlns="" id="{00000000-0008-0000-0100-000015030000}"/>
            </a:ext>
          </a:extLst>
        </xdr:cNvPr>
        <xdr:cNvCxnSpPr/>
      </xdr:nvCxnSpPr>
      <xdr:spPr>
        <a:xfrm flipV="1">
          <a:off x="13703300" y="18313581"/>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120106</xdr:rowOff>
    </xdr:from>
    <xdr:to>
      <xdr:col>67</xdr:col>
      <xdr:colOff>101600</xdr:colOff>
      <xdr:row>107</xdr:row>
      <xdr:rowOff>50256</xdr:rowOff>
    </xdr:to>
    <xdr:sp macro="" textlink="">
      <xdr:nvSpPr>
        <xdr:cNvPr id="790" name="楕円 789">
          <a:extLst>
            <a:ext uri="{FF2B5EF4-FFF2-40B4-BE49-F238E27FC236}">
              <a16:creationId xmlns:a16="http://schemas.microsoft.com/office/drawing/2014/main" xmlns="" id="{00000000-0008-0000-0100-000016030000}"/>
            </a:ext>
          </a:extLst>
        </xdr:cNvPr>
        <xdr:cNvSpPr/>
      </xdr:nvSpPr>
      <xdr:spPr>
        <a:xfrm>
          <a:off x="12763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170906</xdr:rowOff>
    </xdr:from>
    <xdr:to>
      <xdr:col>71</xdr:col>
      <xdr:colOff>177800</xdr:colOff>
      <xdr:row>107</xdr:row>
      <xdr:rowOff>33745</xdr:rowOff>
    </xdr:to>
    <xdr:cxnSp macro="">
      <xdr:nvCxnSpPr>
        <xdr:cNvPr id="791" name="直線コネクタ 790">
          <a:extLst>
            <a:ext uri="{FF2B5EF4-FFF2-40B4-BE49-F238E27FC236}">
              <a16:creationId xmlns:a16="http://schemas.microsoft.com/office/drawing/2014/main" xmlns="" id="{00000000-0008-0000-0100-000017030000}"/>
            </a:ext>
          </a:extLst>
        </xdr:cNvPr>
        <xdr:cNvCxnSpPr/>
      </xdr:nvCxnSpPr>
      <xdr:spPr>
        <a:xfrm>
          <a:off x="12814300" y="1834460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8000</xdr:rowOff>
    </xdr:from>
    <xdr:ext cx="405111" cy="259045"/>
    <xdr:sp macro="" textlink="">
      <xdr:nvSpPr>
        <xdr:cNvPr id="792" name="n_1aveValue【公民館】&#10;有形固定資産減価償却率">
          <a:extLst>
            <a:ext uri="{FF2B5EF4-FFF2-40B4-BE49-F238E27FC236}">
              <a16:creationId xmlns:a16="http://schemas.microsoft.com/office/drawing/2014/main" xmlns="" id="{00000000-0008-0000-0100-000018030000}"/>
            </a:ext>
          </a:extLst>
        </xdr:cNvPr>
        <xdr:cNvSpPr txBox="1"/>
      </xdr:nvSpPr>
      <xdr:spPr>
        <a:xfrm>
          <a:off x="152660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166388</xdr:rowOff>
    </xdr:from>
    <xdr:ext cx="405111" cy="259045"/>
    <xdr:sp macro="" textlink="">
      <xdr:nvSpPr>
        <xdr:cNvPr id="793" name="n_2aveValue【公民館】&#10;有形固定資産減価償却率">
          <a:extLst>
            <a:ext uri="{FF2B5EF4-FFF2-40B4-BE49-F238E27FC236}">
              <a16:creationId xmlns:a16="http://schemas.microsoft.com/office/drawing/2014/main" xmlns="" id="{00000000-0008-0000-0100-000019030000}"/>
            </a:ext>
          </a:extLst>
        </xdr:cNvPr>
        <xdr:cNvSpPr txBox="1"/>
      </xdr:nvSpPr>
      <xdr:spPr>
        <a:xfrm>
          <a:off x="14389744" y="1799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164754</xdr:rowOff>
    </xdr:from>
    <xdr:ext cx="405111" cy="259045"/>
    <xdr:sp macro="" textlink="">
      <xdr:nvSpPr>
        <xdr:cNvPr id="794" name="n_3aveValue【公民館】&#10;有形固定資産減価償却率">
          <a:extLst>
            <a:ext uri="{FF2B5EF4-FFF2-40B4-BE49-F238E27FC236}">
              <a16:creationId xmlns:a16="http://schemas.microsoft.com/office/drawing/2014/main" xmlns="" id="{00000000-0008-0000-0100-00001A030000}"/>
            </a:ext>
          </a:extLst>
        </xdr:cNvPr>
        <xdr:cNvSpPr txBox="1"/>
      </xdr:nvSpPr>
      <xdr:spPr>
        <a:xfrm>
          <a:off x="13500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48821</xdr:rowOff>
    </xdr:from>
    <xdr:ext cx="405111" cy="259045"/>
    <xdr:sp macro="" textlink="">
      <xdr:nvSpPr>
        <xdr:cNvPr id="795" name="n_4aveValue【公民館】&#10;有形固定資産減価償却率">
          <a:extLst>
            <a:ext uri="{FF2B5EF4-FFF2-40B4-BE49-F238E27FC236}">
              <a16:creationId xmlns:a16="http://schemas.microsoft.com/office/drawing/2014/main" xmlns="" id="{00000000-0008-0000-0100-00001B030000}"/>
            </a:ext>
          </a:extLst>
        </xdr:cNvPr>
        <xdr:cNvSpPr txBox="1"/>
      </xdr:nvSpPr>
      <xdr:spPr>
        <a:xfrm>
          <a:off x="12611744" y="1787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69141</xdr:rowOff>
    </xdr:from>
    <xdr:ext cx="405111" cy="259045"/>
    <xdr:sp macro="" textlink="">
      <xdr:nvSpPr>
        <xdr:cNvPr id="796" name="n_1mainValue【公民館】&#10;有形固定資産減価償却率">
          <a:extLst>
            <a:ext uri="{FF2B5EF4-FFF2-40B4-BE49-F238E27FC236}">
              <a16:creationId xmlns:a16="http://schemas.microsoft.com/office/drawing/2014/main" xmlns="" id="{00000000-0008-0000-0100-00001C030000}"/>
            </a:ext>
          </a:extLst>
        </xdr:cNvPr>
        <xdr:cNvSpPr txBox="1"/>
      </xdr:nvSpPr>
      <xdr:spPr>
        <a:xfrm>
          <a:off x="15266044" y="1841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10358</xdr:rowOff>
    </xdr:from>
    <xdr:ext cx="405111" cy="259045"/>
    <xdr:sp macro="" textlink="">
      <xdr:nvSpPr>
        <xdr:cNvPr id="797" name="n_2mainValue【公民館】&#10;有形固定資産減価償却率">
          <a:extLst>
            <a:ext uri="{FF2B5EF4-FFF2-40B4-BE49-F238E27FC236}">
              <a16:creationId xmlns:a16="http://schemas.microsoft.com/office/drawing/2014/main" xmlns="" id="{00000000-0008-0000-0100-00001D030000}"/>
            </a:ext>
          </a:extLst>
        </xdr:cNvPr>
        <xdr:cNvSpPr txBox="1"/>
      </xdr:nvSpPr>
      <xdr:spPr>
        <a:xfrm>
          <a:off x="14389744" y="1835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75672</xdr:rowOff>
    </xdr:from>
    <xdr:ext cx="405111" cy="259045"/>
    <xdr:sp macro="" textlink="">
      <xdr:nvSpPr>
        <xdr:cNvPr id="798" name="n_3mainValue【公民館】&#10;有形固定資産減価償却率">
          <a:extLst>
            <a:ext uri="{FF2B5EF4-FFF2-40B4-BE49-F238E27FC236}">
              <a16:creationId xmlns:a16="http://schemas.microsoft.com/office/drawing/2014/main" xmlns="" id="{00000000-0008-0000-0100-00001E030000}"/>
            </a:ext>
          </a:extLst>
        </xdr:cNvPr>
        <xdr:cNvSpPr txBox="1"/>
      </xdr:nvSpPr>
      <xdr:spPr>
        <a:xfrm>
          <a:off x="13500744" y="1842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41383</xdr:rowOff>
    </xdr:from>
    <xdr:ext cx="405111" cy="259045"/>
    <xdr:sp macro="" textlink="">
      <xdr:nvSpPr>
        <xdr:cNvPr id="799" name="n_4mainValue【公民館】&#10;有形固定資産減価償却率">
          <a:extLst>
            <a:ext uri="{FF2B5EF4-FFF2-40B4-BE49-F238E27FC236}">
              <a16:creationId xmlns:a16="http://schemas.microsoft.com/office/drawing/2014/main" xmlns="" id="{00000000-0008-0000-0100-00001F030000}"/>
            </a:ext>
          </a:extLst>
        </xdr:cNvPr>
        <xdr:cNvSpPr txBox="1"/>
      </xdr:nvSpPr>
      <xdr:spPr>
        <a:xfrm>
          <a:off x="12611744" y="1838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xmlns="" id="{00000000-0008-0000-0100-000020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xmlns="" id="{00000000-0008-0000-0100-000021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xmlns="" id="{00000000-0008-0000-0100-000022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xmlns="" id="{00000000-0008-0000-0100-000023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xmlns="" id="{00000000-0008-0000-0100-000024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xmlns="" id="{00000000-0008-0000-0100-000025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xmlns="" id="{00000000-0008-0000-0100-000026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xmlns="" id="{00000000-0008-0000-0100-000027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xmlns="" id="{00000000-0008-0000-0100-000028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xmlns="" id="{00000000-0008-0000-0100-000029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0" name="直線コネクタ 809">
          <a:extLst>
            <a:ext uri="{FF2B5EF4-FFF2-40B4-BE49-F238E27FC236}">
              <a16:creationId xmlns:a16="http://schemas.microsoft.com/office/drawing/2014/main" xmlns="" id="{00000000-0008-0000-0100-00002A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1" name="テキスト ボックス 810">
          <a:extLst>
            <a:ext uri="{FF2B5EF4-FFF2-40B4-BE49-F238E27FC236}">
              <a16:creationId xmlns:a16="http://schemas.microsoft.com/office/drawing/2014/main" xmlns="" id="{00000000-0008-0000-0100-00002B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2" name="直線コネクタ 811">
          <a:extLst>
            <a:ext uri="{FF2B5EF4-FFF2-40B4-BE49-F238E27FC236}">
              <a16:creationId xmlns:a16="http://schemas.microsoft.com/office/drawing/2014/main" xmlns="" id="{00000000-0008-0000-0100-00002C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3" name="テキスト ボックス 812">
          <a:extLst>
            <a:ext uri="{FF2B5EF4-FFF2-40B4-BE49-F238E27FC236}">
              <a16:creationId xmlns:a16="http://schemas.microsoft.com/office/drawing/2014/main" xmlns="" id="{00000000-0008-0000-0100-00002D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4" name="直線コネクタ 813">
          <a:extLst>
            <a:ext uri="{FF2B5EF4-FFF2-40B4-BE49-F238E27FC236}">
              <a16:creationId xmlns:a16="http://schemas.microsoft.com/office/drawing/2014/main" xmlns="" id="{00000000-0008-0000-0100-00002E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5" name="テキスト ボックス 814">
          <a:extLst>
            <a:ext uri="{FF2B5EF4-FFF2-40B4-BE49-F238E27FC236}">
              <a16:creationId xmlns:a16="http://schemas.microsoft.com/office/drawing/2014/main" xmlns="" id="{00000000-0008-0000-0100-00002F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6" name="直線コネクタ 815">
          <a:extLst>
            <a:ext uri="{FF2B5EF4-FFF2-40B4-BE49-F238E27FC236}">
              <a16:creationId xmlns:a16="http://schemas.microsoft.com/office/drawing/2014/main" xmlns="" id="{00000000-0008-0000-0100-000030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7" name="テキスト ボックス 816">
          <a:extLst>
            <a:ext uri="{FF2B5EF4-FFF2-40B4-BE49-F238E27FC236}">
              <a16:creationId xmlns:a16="http://schemas.microsoft.com/office/drawing/2014/main" xmlns="" id="{00000000-0008-0000-0100-000031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8" name="直線コネクタ 817">
          <a:extLst>
            <a:ext uri="{FF2B5EF4-FFF2-40B4-BE49-F238E27FC236}">
              <a16:creationId xmlns:a16="http://schemas.microsoft.com/office/drawing/2014/main" xmlns="" id="{00000000-0008-0000-0100-000032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9" name="テキスト ボックス 818">
          <a:extLst>
            <a:ext uri="{FF2B5EF4-FFF2-40B4-BE49-F238E27FC236}">
              <a16:creationId xmlns:a16="http://schemas.microsoft.com/office/drawing/2014/main" xmlns="" id="{00000000-0008-0000-0100-000033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0" name="直線コネクタ 819">
          <a:extLst>
            <a:ext uri="{FF2B5EF4-FFF2-40B4-BE49-F238E27FC236}">
              <a16:creationId xmlns:a16="http://schemas.microsoft.com/office/drawing/2014/main" xmlns="" id="{00000000-0008-0000-0100-000034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1" name="テキスト ボックス 820">
          <a:extLst>
            <a:ext uri="{FF2B5EF4-FFF2-40B4-BE49-F238E27FC236}">
              <a16:creationId xmlns:a16="http://schemas.microsoft.com/office/drawing/2014/main" xmlns="" id="{00000000-0008-0000-0100-000035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a:extLst>
            <a:ext uri="{FF2B5EF4-FFF2-40B4-BE49-F238E27FC236}">
              <a16:creationId xmlns:a16="http://schemas.microsoft.com/office/drawing/2014/main" xmlns="" id="{00000000-0008-0000-0100-000036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a:extLst>
            <a:ext uri="{FF2B5EF4-FFF2-40B4-BE49-F238E27FC236}">
              <a16:creationId xmlns:a16="http://schemas.microsoft.com/office/drawing/2014/main" xmlns="" id="{00000000-0008-0000-0100-000037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公民館】&#10;一人当たり面積グラフ枠">
          <a:extLst>
            <a:ext uri="{FF2B5EF4-FFF2-40B4-BE49-F238E27FC236}">
              <a16:creationId xmlns:a16="http://schemas.microsoft.com/office/drawing/2014/main" xmlns="" id="{00000000-0008-0000-0100-000038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138249</xdr:rowOff>
    </xdr:to>
    <xdr:cxnSp macro="">
      <xdr:nvCxnSpPr>
        <xdr:cNvPr id="825" name="直線コネクタ 824">
          <a:extLst>
            <a:ext uri="{FF2B5EF4-FFF2-40B4-BE49-F238E27FC236}">
              <a16:creationId xmlns:a16="http://schemas.microsoft.com/office/drawing/2014/main" xmlns="" id="{00000000-0008-0000-0100-000039030000}"/>
            </a:ext>
          </a:extLst>
        </xdr:cNvPr>
        <xdr:cNvCxnSpPr/>
      </xdr:nvCxnSpPr>
      <xdr:spPr>
        <a:xfrm flipV="1">
          <a:off x="22160864" y="1729304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142076</xdr:rowOff>
    </xdr:from>
    <xdr:ext cx="469744" cy="259045"/>
    <xdr:sp macro="" textlink="">
      <xdr:nvSpPr>
        <xdr:cNvPr id="826" name="【公民館】&#10;一人当たり面積最小値テキスト">
          <a:extLst>
            <a:ext uri="{FF2B5EF4-FFF2-40B4-BE49-F238E27FC236}">
              <a16:creationId xmlns:a16="http://schemas.microsoft.com/office/drawing/2014/main" xmlns="" id="{00000000-0008-0000-0100-00003A030000}"/>
            </a:ext>
          </a:extLst>
        </xdr:cNvPr>
        <xdr:cNvSpPr txBox="1"/>
      </xdr:nvSpPr>
      <xdr:spPr>
        <a:xfrm>
          <a:off x="22199600" y="186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138249</xdr:rowOff>
    </xdr:from>
    <xdr:to>
      <xdr:col>116</xdr:col>
      <xdr:colOff>152400</xdr:colOff>
      <xdr:row>108</xdr:row>
      <xdr:rowOff>138249</xdr:rowOff>
    </xdr:to>
    <xdr:cxnSp macro="">
      <xdr:nvCxnSpPr>
        <xdr:cNvPr id="827" name="直線コネクタ 826">
          <a:extLst>
            <a:ext uri="{FF2B5EF4-FFF2-40B4-BE49-F238E27FC236}">
              <a16:creationId xmlns:a16="http://schemas.microsoft.com/office/drawing/2014/main" xmlns="" id="{00000000-0008-0000-0100-00003B030000}"/>
            </a:ext>
          </a:extLst>
        </xdr:cNvPr>
        <xdr:cNvCxnSpPr/>
      </xdr:nvCxnSpPr>
      <xdr:spPr>
        <a:xfrm>
          <a:off x="22072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828" name="【公民館】&#10;一人当たり面積最大値テキスト">
          <a:extLst>
            <a:ext uri="{FF2B5EF4-FFF2-40B4-BE49-F238E27FC236}">
              <a16:creationId xmlns:a16="http://schemas.microsoft.com/office/drawing/2014/main" xmlns="" id="{00000000-0008-0000-0100-00003C030000}"/>
            </a:ext>
          </a:extLst>
        </xdr:cNvPr>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829" name="直線コネクタ 828">
          <a:extLst>
            <a:ext uri="{FF2B5EF4-FFF2-40B4-BE49-F238E27FC236}">
              <a16:creationId xmlns:a16="http://schemas.microsoft.com/office/drawing/2014/main" xmlns="" id="{00000000-0008-0000-0100-00003D030000}"/>
            </a:ext>
          </a:extLst>
        </xdr:cNvPr>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60433</xdr:rowOff>
    </xdr:from>
    <xdr:ext cx="469744" cy="259045"/>
    <xdr:sp macro="" textlink="">
      <xdr:nvSpPr>
        <xdr:cNvPr id="830" name="【公民館】&#10;一人当たり面積平均値テキスト">
          <a:extLst>
            <a:ext uri="{FF2B5EF4-FFF2-40B4-BE49-F238E27FC236}">
              <a16:creationId xmlns:a16="http://schemas.microsoft.com/office/drawing/2014/main" xmlns="" id="{00000000-0008-0000-0100-00003E030000}"/>
            </a:ext>
          </a:extLst>
        </xdr:cNvPr>
        <xdr:cNvSpPr txBox="1"/>
      </xdr:nvSpPr>
      <xdr:spPr>
        <a:xfrm>
          <a:off x="22199600" y="18234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82006</xdr:rowOff>
    </xdr:from>
    <xdr:to>
      <xdr:col>116</xdr:col>
      <xdr:colOff>114300</xdr:colOff>
      <xdr:row>107</xdr:row>
      <xdr:rowOff>12156</xdr:rowOff>
    </xdr:to>
    <xdr:sp macro="" textlink="">
      <xdr:nvSpPr>
        <xdr:cNvPr id="831" name="フローチャート: 判断 830">
          <a:extLst>
            <a:ext uri="{FF2B5EF4-FFF2-40B4-BE49-F238E27FC236}">
              <a16:creationId xmlns:a16="http://schemas.microsoft.com/office/drawing/2014/main" xmlns="" id="{00000000-0008-0000-0100-00003F030000}"/>
            </a:ext>
          </a:extLst>
        </xdr:cNvPr>
        <xdr:cNvSpPr/>
      </xdr:nvSpPr>
      <xdr:spPr>
        <a:xfrm>
          <a:off x="22110700" y="182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73298</xdr:rowOff>
    </xdr:from>
    <xdr:to>
      <xdr:col>112</xdr:col>
      <xdr:colOff>38100</xdr:colOff>
      <xdr:row>107</xdr:row>
      <xdr:rowOff>3448</xdr:rowOff>
    </xdr:to>
    <xdr:sp macro="" textlink="">
      <xdr:nvSpPr>
        <xdr:cNvPr id="832" name="フローチャート: 判断 831">
          <a:extLst>
            <a:ext uri="{FF2B5EF4-FFF2-40B4-BE49-F238E27FC236}">
              <a16:creationId xmlns:a16="http://schemas.microsoft.com/office/drawing/2014/main" xmlns="" id="{00000000-0008-0000-0100-000040030000}"/>
            </a:ext>
          </a:extLst>
        </xdr:cNvPr>
        <xdr:cNvSpPr/>
      </xdr:nvSpPr>
      <xdr:spPr>
        <a:xfrm>
          <a:off x="21272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833" name="フローチャート: 判断 832">
          <a:extLst>
            <a:ext uri="{FF2B5EF4-FFF2-40B4-BE49-F238E27FC236}">
              <a16:creationId xmlns:a16="http://schemas.microsoft.com/office/drawing/2014/main" xmlns="" id="{00000000-0008-0000-0100-000041030000}"/>
            </a:ext>
          </a:extLst>
        </xdr:cNvPr>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834" name="フローチャート: 判断 833">
          <a:extLst>
            <a:ext uri="{FF2B5EF4-FFF2-40B4-BE49-F238E27FC236}">
              <a16:creationId xmlns:a16="http://schemas.microsoft.com/office/drawing/2014/main" xmlns="" id="{00000000-0008-0000-0100-000042030000}"/>
            </a:ext>
          </a:extLst>
        </xdr:cNvPr>
        <xdr:cNvSpPr/>
      </xdr:nvSpPr>
      <xdr:spPr>
        <a:xfrm>
          <a:off x="19494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104866</xdr:rowOff>
    </xdr:from>
    <xdr:to>
      <xdr:col>98</xdr:col>
      <xdr:colOff>38100</xdr:colOff>
      <xdr:row>107</xdr:row>
      <xdr:rowOff>35016</xdr:rowOff>
    </xdr:to>
    <xdr:sp macro="" textlink="">
      <xdr:nvSpPr>
        <xdr:cNvPr id="835" name="フローチャート: 判断 834">
          <a:extLst>
            <a:ext uri="{FF2B5EF4-FFF2-40B4-BE49-F238E27FC236}">
              <a16:creationId xmlns:a16="http://schemas.microsoft.com/office/drawing/2014/main" xmlns="" id="{00000000-0008-0000-0100-000043030000}"/>
            </a:ext>
          </a:extLst>
        </xdr:cNvPr>
        <xdr:cNvSpPr/>
      </xdr:nvSpPr>
      <xdr:spPr>
        <a:xfrm>
          <a:off x="18605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xmlns="" id="{00000000-0008-0000-0100-000044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xmlns="" id="{00000000-0008-0000-0100-000045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xmlns="" id="{00000000-0008-0000-0100-000046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xmlns="" id="{00000000-0008-0000-0100-000047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xmlns="" id="{00000000-0008-0000-0100-000048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79284</xdr:rowOff>
    </xdr:from>
    <xdr:to>
      <xdr:col>116</xdr:col>
      <xdr:colOff>114300</xdr:colOff>
      <xdr:row>104</xdr:row>
      <xdr:rowOff>9434</xdr:rowOff>
    </xdr:to>
    <xdr:sp macro="" textlink="">
      <xdr:nvSpPr>
        <xdr:cNvPr id="841" name="楕円 840">
          <a:extLst>
            <a:ext uri="{FF2B5EF4-FFF2-40B4-BE49-F238E27FC236}">
              <a16:creationId xmlns:a16="http://schemas.microsoft.com/office/drawing/2014/main" xmlns="" id="{00000000-0008-0000-0100-000049030000}"/>
            </a:ext>
          </a:extLst>
        </xdr:cNvPr>
        <xdr:cNvSpPr/>
      </xdr:nvSpPr>
      <xdr:spPr>
        <a:xfrm>
          <a:off x="221107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102161</xdr:rowOff>
    </xdr:from>
    <xdr:ext cx="469744" cy="259045"/>
    <xdr:sp macro="" textlink="">
      <xdr:nvSpPr>
        <xdr:cNvPr id="842" name="【公民館】&#10;一人当たり面積該当値テキスト">
          <a:extLst>
            <a:ext uri="{FF2B5EF4-FFF2-40B4-BE49-F238E27FC236}">
              <a16:creationId xmlns:a16="http://schemas.microsoft.com/office/drawing/2014/main" xmlns="" id="{00000000-0008-0000-0100-00004A030000}"/>
            </a:ext>
          </a:extLst>
        </xdr:cNvPr>
        <xdr:cNvSpPr txBox="1"/>
      </xdr:nvSpPr>
      <xdr:spPr>
        <a:xfrm>
          <a:off x="22199600" y="1759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111942</xdr:rowOff>
    </xdr:from>
    <xdr:to>
      <xdr:col>112</xdr:col>
      <xdr:colOff>38100</xdr:colOff>
      <xdr:row>104</xdr:row>
      <xdr:rowOff>42092</xdr:rowOff>
    </xdr:to>
    <xdr:sp macro="" textlink="">
      <xdr:nvSpPr>
        <xdr:cNvPr id="843" name="楕円 842">
          <a:extLst>
            <a:ext uri="{FF2B5EF4-FFF2-40B4-BE49-F238E27FC236}">
              <a16:creationId xmlns:a16="http://schemas.microsoft.com/office/drawing/2014/main" xmlns="" id="{00000000-0008-0000-0100-00004B030000}"/>
            </a:ext>
          </a:extLst>
        </xdr:cNvPr>
        <xdr:cNvSpPr/>
      </xdr:nvSpPr>
      <xdr:spPr>
        <a:xfrm>
          <a:off x="21272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130084</xdr:rowOff>
    </xdr:from>
    <xdr:to>
      <xdr:col>116</xdr:col>
      <xdr:colOff>63500</xdr:colOff>
      <xdr:row>103</xdr:row>
      <xdr:rowOff>162742</xdr:rowOff>
    </xdr:to>
    <xdr:cxnSp macro="">
      <xdr:nvCxnSpPr>
        <xdr:cNvPr id="844" name="直線コネクタ 843">
          <a:extLst>
            <a:ext uri="{FF2B5EF4-FFF2-40B4-BE49-F238E27FC236}">
              <a16:creationId xmlns:a16="http://schemas.microsoft.com/office/drawing/2014/main" xmlns="" id="{00000000-0008-0000-0100-00004C030000}"/>
            </a:ext>
          </a:extLst>
        </xdr:cNvPr>
        <xdr:cNvCxnSpPr/>
      </xdr:nvCxnSpPr>
      <xdr:spPr>
        <a:xfrm flipV="1">
          <a:off x="21323300" y="1778943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142421</xdr:rowOff>
    </xdr:from>
    <xdr:to>
      <xdr:col>107</xdr:col>
      <xdr:colOff>101600</xdr:colOff>
      <xdr:row>104</xdr:row>
      <xdr:rowOff>72571</xdr:rowOff>
    </xdr:to>
    <xdr:sp macro="" textlink="">
      <xdr:nvSpPr>
        <xdr:cNvPr id="845" name="楕円 844">
          <a:extLst>
            <a:ext uri="{FF2B5EF4-FFF2-40B4-BE49-F238E27FC236}">
              <a16:creationId xmlns:a16="http://schemas.microsoft.com/office/drawing/2014/main" xmlns="" id="{00000000-0008-0000-0100-00004D030000}"/>
            </a:ext>
          </a:extLst>
        </xdr:cNvPr>
        <xdr:cNvSpPr/>
      </xdr:nvSpPr>
      <xdr:spPr>
        <a:xfrm>
          <a:off x="20383500" y="1780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162742</xdr:rowOff>
    </xdr:from>
    <xdr:to>
      <xdr:col>111</xdr:col>
      <xdr:colOff>177800</xdr:colOff>
      <xdr:row>104</xdr:row>
      <xdr:rowOff>21771</xdr:rowOff>
    </xdr:to>
    <xdr:cxnSp macro="">
      <xdr:nvCxnSpPr>
        <xdr:cNvPr id="846" name="直線コネクタ 845">
          <a:extLst>
            <a:ext uri="{FF2B5EF4-FFF2-40B4-BE49-F238E27FC236}">
              <a16:creationId xmlns:a16="http://schemas.microsoft.com/office/drawing/2014/main" xmlns="" id="{00000000-0008-0000-0100-00004E030000}"/>
            </a:ext>
          </a:extLst>
        </xdr:cNvPr>
        <xdr:cNvCxnSpPr/>
      </xdr:nvCxnSpPr>
      <xdr:spPr>
        <a:xfrm flipV="1">
          <a:off x="20434300" y="17822092"/>
          <a:ext cx="88900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363</xdr:rowOff>
    </xdr:from>
    <xdr:to>
      <xdr:col>102</xdr:col>
      <xdr:colOff>165100</xdr:colOff>
      <xdr:row>104</xdr:row>
      <xdr:rowOff>101963</xdr:rowOff>
    </xdr:to>
    <xdr:sp macro="" textlink="">
      <xdr:nvSpPr>
        <xdr:cNvPr id="847" name="楕円 846">
          <a:extLst>
            <a:ext uri="{FF2B5EF4-FFF2-40B4-BE49-F238E27FC236}">
              <a16:creationId xmlns:a16="http://schemas.microsoft.com/office/drawing/2014/main" xmlns="" id="{00000000-0008-0000-0100-00004F030000}"/>
            </a:ext>
          </a:extLst>
        </xdr:cNvPr>
        <xdr:cNvSpPr/>
      </xdr:nvSpPr>
      <xdr:spPr>
        <a:xfrm>
          <a:off x="19494500" y="1783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21771</xdr:rowOff>
    </xdr:from>
    <xdr:to>
      <xdr:col>107</xdr:col>
      <xdr:colOff>50800</xdr:colOff>
      <xdr:row>104</xdr:row>
      <xdr:rowOff>51163</xdr:rowOff>
    </xdr:to>
    <xdr:cxnSp macro="">
      <xdr:nvCxnSpPr>
        <xdr:cNvPr id="848" name="直線コネクタ 847">
          <a:extLst>
            <a:ext uri="{FF2B5EF4-FFF2-40B4-BE49-F238E27FC236}">
              <a16:creationId xmlns:a16="http://schemas.microsoft.com/office/drawing/2014/main" xmlns="" id="{00000000-0008-0000-0100-000050030000}"/>
            </a:ext>
          </a:extLst>
        </xdr:cNvPr>
        <xdr:cNvCxnSpPr/>
      </xdr:nvCxnSpPr>
      <xdr:spPr>
        <a:xfrm flipV="1">
          <a:off x="19545300" y="1785257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26488</xdr:rowOff>
    </xdr:from>
    <xdr:to>
      <xdr:col>98</xdr:col>
      <xdr:colOff>38100</xdr:colOff>
      <xdr:row>104</xdr:row>
      <xdr:rowOff>128088</xdr:rowOff>
    </xdr:to>
    <xdr:sp macro="" textlink="">
      <xdr:nvSpPr>
        <xdr:cNvPr id="849" name="楕円 848">
          <a:extLst>
            <a:ext uri="{FF2B5EF4-FFF2-40B4-BE49-F238E27FC236}">
              <a16:creationId xmlns:a16="http://schemas.microsoft.com/office/drawing/2014/main" xmlns="" id="{00000000-0008-0000-0100-000051030000}"/>
            </a:ext>
          </a:extLst>
        </xdr:cNvPr>
        <xdr:cNvSpPr/>
      </xdr:nvSpPr>
      <xdr:spPr>
        <a:xfrm>
          <a:off x="18605500" y="1785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51163</xdr:rowOff>
    </xdr:from>
    <xdr:to>
      <xdr:col>102</xdr:col>
      <xdr:colOff>114300</xdr:colOff>
      <xdr:row>104</xdr:row>
      <xdr:rowOff>77288</xdr:rowOff>
    </xdr:to>
    <xdr:cxnSp macro="">
      <xdr:nvCxnSpPr>
        <xdr:cNvPr id="850" name="直線コネクタ 849">
          <a:extLst>
            <a:ext uri="{FF2B5EF4-FFF2-40B4-BE49-F238E27FC236}">
              <a16:creationId xmlns:a16="http://schemas.microsoft.com/office/drawing/2014/main" xmlns="" id="{00000000-0008-0000-0100-000052030000}"/>
            </a:ext>
          </a:extLst>
        </xdr:cNvPr>
        <xdr:cNvCxnSpPr/>
      </xdr:nvCxnSpPr>
      <xdr:spPr>
        <a:xfrm flipV="1">
          <a:off x="18656300" y="178819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166025</xdr:rowOff>
    </xdr:from>
    <xdr:ext cx="469744" cy="259045"/>
    <xdr:sp macro="" textlink="">
      <xdr:nvSpPr>
        <xdr:cNvPr id="851" name="n_1aveValue【公民館】&#10;一人当たり面積">
          <a:extLst>
            <a:ext uri="{FF2B5EF4-FFF2-40B4-BE49-F238E27FC236}">
              <a16:creationId xmlns:a16="http://schemas.microsoft.com/office/drawing/2014/main" xmlns="" id="{00000000-0008-0000-0100-000053030000}"/>
            </a:ext>
          </a:extLst>
        </xdr:cNvPr>
        <xdr:cNvSpPr txBox="1"/>
      </xdr:nvSpPr>
      <xdr:spPr>
        <a:xfrm>
          <a:off x="21075727" y="1833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5459</xdr:rowOff>
    </xdr:from>
    <xdr:ext cx="469744" cy="259045"/>
    <xdr:sp macro="" textlink="">
      <xdr:nvSpPr>
        <xdr:cNvPr id="852" name="n_2aveValue【公民館】&#10;一人当たり面積">
          <a:extLst>
            <a:ext uri="{FF2B5EF4-FFF2-40B4-BE49-F238E27FC236}">
              <a16:creationId xmlns:a16="http://schemas.microsoft.com/office/drawing/2014/main" xmlns="" id="{00000000-0008-0000-0100-000054030000}"/>
            </a:ext>
          </a:extLst>
        </xdr:cNvPr>
        <xdr:cNvSpPr txBox="1"/>
      </xdr:nvSpPr>
      <xdr:spPr>
        <a:xfrm>
          <a:off x="20199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45738</xdr:rowOff>
    </xdr:from>
    <xdr:ext cx="469744" cy="259045"/>
    <xdr:sp macro="" textlink="">
      <xdr:nvSpPr>
        <xdr:cNvPr id="853" name="n_3aveValue【公民館】&#10;一人当たり面積">
          <a:extLst>
            <a:ext uri="{FF2B5EF4-FFF2-40B4-BE49-F238E27FC236}">
              <a16:creationId xmlns:a16="http://schemas.microsoft.com/office/drawing/2014/main" xmlns="" id="{00000000-0008-0000-0100-000055030000}"/>
            </a:ext>
          </a:extLst>
        </xdr:cNvPr>
        <xdr:cNvSpPr txBox="1"/>
      </xdr:nvSpPr>
      <xdr:spPr>
        <a:xfrm>
          <a:off x="193104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26143</xdr:rowOff>
    </xdr:from>
    <xdr:ext cx="469744" cy="259045"/>
    <xdr:sp macro="" textlink="">
      <xdr:nvSpPr>
        <xdr:cNvPr id="854" name="n_4aveValue【公民館】&#10;一人当たり面積">
          <a:extLst>
            <a:ext uri="{FF2B5EF4-FFF2-40B4-BE49-F238E27FC236}">
              <a16:creationId xmlns:a16="http://schemas.microsoft.com/office/drawing/2014/main" xmlns="" id="{00000000-0008-0000-0100-000056030000}"/>
            </a:ext>
          </a:extLst>
        </xdr:cNvPr>
        <xdr:cNvSpPr txBox="1"/>
      </xdr:nvSpPr>
      <xdr:spPr>
        <a:xfrm>
          <a:off x="18421427" y="1837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58619</xdr:rowOff>
    </xdr:from>
    <xdr:ext cx="469744" cy="259045"/>
    <xdr:sp macro="" textlink="">
      <xdr:nvSpPr>
        <xdr:cNvPr id="855" name="n_1mainValue【公民館】&#10;一人当たり面積">
          <a:extLst>
            <a:ext uri="{FF2B5EF4-FFF2-40B4-BE49-F238E27FC236}">
              <a16:creationId xmlns:a16="http://schemas.microsoft.com/office/drawing/2014/main" xmlns="" id="{00000000-0008-0000-0100-000057030000}"/>
            </a:ext>
          </a:extLst>
        </xdr:cNvPr>
        <xdr:cNvSpPr txBox="1"/>
      </xdr:nvSpPr>
      <xdr:spPr>
        <a:xfrm>
          <a:off x="21075727" y="1754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89098</xdr:rowOff>
    </xdr:from>
    <xdr:ext cx="469744" cy="259045"/>
    <xdr:sp macro="" textlink="">
      <xdr:nvSpPr>
        <xdr:cNvPr id="856" name="n_2mainValue【公民館】&#10;一人当たり面積">
          <a:extLst>
            <a:ext uri="{FF2B5EF4-FFF2-40B4-BE49-F238E27FC236}">
              <a16:creationId xmlns:a16="http://schemas.microsoft.com/office/drawing/2014/main" xmlns="" id="{00000000-0008-0000-0100-000058030000}"/>
            </a:ext>
          </a:extLst>
        </xdr:cNvPr>
        <xdr:cNvSpPr txBox="1"/>
      </xdr:nvSpPr>
      <xdr:spPr>
        <a:xfrm>
          <a:off x="20199427" y="1757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118490</xdr:rowOff>
    </xdr:from>
    <xdr:ext cx="469744" cy="259045"/>
    <xdr:sp macro="" textlink="">
      <xdr:nvSpPr>
        <xdr:cNvPr id="857" name="n_3mainValue【公民館】&#10;一人当たり面積">
          <a:extLst>
            <a:ext uri="{FF2B5EF4-FFF2-40B4-BE49-F238E27FC236}">
              <a16:creationId xmlns:a16="http://schemas.microsoft.com/office/drawing/2014/main" xmlns="" id="{00000000-0008-0000-0100-000059030000}"/>
            </a:ext>
          </a:extLst>
        </xdr:cNvPr>
        <xdr:cNvSpPr txBox="1"/>
      </xdr:nvSpPr>
      <xdr:spPr>
        <a:xfrm>
          <a:off x="19310427" y="1760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144615</xdr:rowOff>
    </xdr:from>
    <xdr:ext cx="469744" cy="259045"/>
    <xdr:sp macro="" textlink="">
      <xdr:nvSpPr>
        <xdr:cNvPr id="858" name="n_4mainValue【公民館】&#10;一人当たり面積">
          <a:extLst>
            <a:ext uri="{FF2B5EF4-FFF2-40B4-BE49-F238E27FC236}">
              <a16:creationId xmlns:a16="http://schemas.microsoft.com/office/drawing/2014/main" xmlns="" id="{00000000-0008-0000-0100-00005A030000}"/>
            </a:ext>
          </a:extLst>
        </xdr:cNvPr>
        <xdr:cNvSpPr txBox="1"/>
      </xdr:nvSpPr>
      <xdr:spPr>
        <a:xfrm>
          <a:off x="18421427" y="1763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a:extLst>
            <a:ext uri="{FF2B5EF4-FFF2-40B4-BE49-F238E27FC236}">
              <a16:creationId xmlns:a16="http://schemas.microsoft.com/office/drawing/2014/main" xmlns="" id="{00000000-0008-0000-0100-00005B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a:extLst>
            <a:ext uri="{FF2B5EF4-FFF2-40B4-BE49-F238E27FC236}">
              <a16:creationId xmlns:a16="http://schemas.microsoft.com/office/drawing/2014/main" xmlns="" id="{00000000-0008-0000-0100-00005C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a:extLst>
            <a:ext uri="{FF2B5EF4-FFF2-40B4-BE49-F238E27FC236}">
              <a16:creationId xmlns:a16="http://schemas.microsoft.com/office/drawing/2014/main" xmlns="" id="{00000000-0008-0000-0100-00005D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については、開始固定資産台帳の作成時に取得日が不明であった路線は、道路台帳の作成日を取得日として計上しているため、有形固定資産減価償却率が平均を大きく上回っている。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橋梁・トンネル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u="none" baseline="0">
              <a:solidFill>
                <a:sysClr val="windowText" lastClr="000000"/>
              </a:solidFill>
              <a:effectLst/>
              <a:uFill>
                <a:solidFill>
                  <a:srgbClr val="FF0000"/>
                </a:solidFill>
              </a:uFill>
              <a:latin typeface="ＭＳ Ｐゴシック" panose="020B0600070205080204" pitchFamily="50" charset="-128"/>
              <a:ea typeface="ＭＳ Ｐゴシック" panose="020B0600070205080204" pitchFamily="50" charset="-128"/>
              <a:cs typeface="+mn-cs"/>
            </a:rPr>
            <a:t>橋梁長寿命化計画より</a:t>
          </a:r>
          <a:r>
            <a:rPr kumimoji="1" lang="ja-JP" altLang="en-US" sz="1100" u="none" baseline="0">
              <a:solidFill>
                <a:sysClr val="windowText" lastClr="000000"/>
              </a:solidFill>
              <a:effectLst/>
              <a:uFill>
                <a:solidFill>
                  <a:srgbClr val="FF0000"/>
                </a:solidFill>
              </a:uFill>
              <a:latin typeface="ＭＳ Ｐゴシック" panose="020B0600070205080204" pitchFamily="50" charset="-128"/>
              <a:ea typeface="ＭＳ Ｐゴシック" panose="020B0600070205080204" pitchFamily="50" charset="-128"/>
              <a:cs typeface="+mn-cs"/>
            </a:rPr>
            <a:t>橋梁台帳</a:t>
          </a:r>
          <a:r>
            <a:rPr kumimoji="1" lang="ja-JP" altLang="ja-JP" sz="1100" u="none" baseline="0">
              <a:solidFill>
                <a:sysClr val="windowText" lastClr="000000"/>
              </a:solidFill>
              <a:effectLst/>
              <a:uFill>
                <a:solidFill>
                  <a:srgbClr val="FF0000"/>
                </a:solidFill>
              </a:uFill>
              <a:latin typeface="ＭＳ Ｐゴシック" panose="020B0600070205080204" pitchFamily="50" charset="-128"/>
              <a:ea typeface="ＭＳ Ｐゴシック" panose="020B0600070205080204" pitchFamily="50" charset="-128"/>
              <a:cs typeface="+mn-cs"/>
            </a:rPr>
            <a:t>作成を行っているが</a:t>
          </a:r>
          <a:r>
            <a:rPr kumimoji="1" lang="ja-JP" altLang="ja-JP" sz="1100" u="none">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無記名橋については橋梁台帳作成日を取得日として計上しているため、有形固定資産減価償却率が大きく上回っている。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については、新設工事や資本的支出に該当する改修工事等の実績はあるものの、取得からの稼働年数が比較的長い資産が多いため、平均値を上回る結果となっている。平成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年度は定住促進住宅整備により減価償却率は減少したが、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は改修事業がなかったため増加している。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は、こども園が該当し、新設工事や資本的支出に該当する改修工事等の実施はあるものの、取得からの稼働年数が比較的長い資産が多いため平均値を上回る数値となっている。今後、老朽化を踏まえた施設維持等を検討する必要があ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については、小学校・中学校が該当する。定期的に改修工事等が実施されているため類似団体平均と比較して低い割合となっている。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については、佐々羅児童館などが該当する。令和元年度に改修工事が行われたため減価償却率が減少したが、依然として高い割合となっている。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については、中央公民館などが該当し、資産の老朽化に伴って、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耐震</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改修工事が実施されていたため、</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減価償却率が減少した。</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奈良県吉野町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6,868
6,794
95.65
6,315,453
5,980,490
289,629
3,285,703
5,807,942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xmlns=""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xmlns=""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xmlns=""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xmlns=""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xmlns=""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xmlns=""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xmlns=""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xmlns=""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xmlns=""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xmlns=""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xmlns=""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xmlns=""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xmlns=""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xmlns=""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xmlns=""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xmlns=""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xmlns=""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xmlns=""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xmlns=""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xmlns="" id="{00000000-0008-0000-02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xmlns="" id="{00000000-0008-0000-02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xmlns="" id="{00000000-0008-0000-02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xmlns="" id="{00000000-0008-0000-02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xmlns="" id="{00000000-0008-0000-02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xmlns="" id="{00000000-0008-0000-02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xmlns="" id="{00000000-0008-0000-02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xmlns="" id="{00000000-0008-0000-02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xmlns="" id="{00000000-0008-0000-02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xmlns="" id="{00000000-0008-0000-02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xmlns="" id="{00000000-0008-0000-02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xmlns="" id="{00000000-0008-0000-02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xmlns="" id="{00000000-0008-0000-02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5715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xmlns="" id="{00000000-0008-0000-0200-000049000000}"/>
            </a:ext>
          </a:extLst>
        </xdr:cNvPr>
        <xdr:cNvCxnSpPr/>
      </xdr:nvCxnSpPr>
      <xdr:spPr>
        <a:xfrm flipV="1">
          <a:off x="4634865" y="977836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xmlns="" id="{00000000-0008-0000-02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xmlns="" id="{00000000-0008-0000-02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123842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xmlns="" id="{00000000-0008-0000-0200-00004C000000}"/>
            </a:ext>
          </a:extLst>
        </xdr:cNvPr>
        <xdr:cNvSpPr txBox="1"/>
      </xdr:nvSpPr>
      <xdr:spPr>
        <a:xfrm>
          <a:off x="4673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5715</xdr:rowOff>
    </xdr:from>
    <xdr:to>
      <xdr:col>24</xdr:col>
      <xdr:colOff>152400</xdr:colOff>
      <xdr:row>57</xdr:row>
      <xdr:rowOff>5715</xdr:rowOff>
    </xdr:to>
    <xdr:cxnSp macro="">
      <xdr:nvCxnSpPr>
        <xdr:cNvPr id="77" name="直線コネクタ 76">
          <a:extLst>
            <a:ext uri="{FF2B5EF4-FFF2-40B4-BE49-F238E27FC236}">
              <a16:creationId xmlns:a16="http://schemas.microsoft.com/office/drawing/2014/main" xmlns="" id="{00000000-0008-0000-0200-00004D000000}"/>
            </a:ext>
          </a:extLst>
        </xdr:cNvPr>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84472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xmlns="" id="{00000000-0008-0000-0200-00004E000000}"/>
            </a:ext>
          </a:extLst>
        </xdr:cNvPr>
        <xdr:cNvSpPr txBox="1"/>
      </xdr:nvSpPr>
      <xdr:spPr>
        <a:xfrm>
          <a:off x="4673600" y="1020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79" name="フローチャート: 判断 78">
          <a:extLst>
            <a:ext uri="{FF2B5EF4-FFF2-40B4-BE49-F238E27FC236}">
              <a16:creationId xmlns:a16="http://schemas.microsoft.com/office/drawing/2014/main" xmlns="" id="{00000000-0008-0000-0200-00004F000000}"/>
            </a:ext>
          </a:extLst>
        </xdr:cNvPr>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55880</xdr:rowOff>
    </xdr:from>
    <xdr:to>
      <xdr:col>20</xdr:col>
      <xdr:colOff>38100</xdr:colOff>
      <xdr:row>60</xdr:row>
      <xdr:rowOff>157480</xdr:rowOff>
    </xdr:to>
    <xdr:sp macro="" textlink="">
      <xdr:nvSpPr>
        <xdr:cNvPr id="80" name="フローチャート: 判断 79">
          <a:extLst>
            <a:ext uri="{FF2B5EF4-FFF2-40B4-BE49-F238E27FC236}">
              <a16:creationId xmlns:a16="http://schemas.microsoft.com/office/drawing/2014/main" xmlns="" id="{00000000-0008-0000-0200-000050000000}"/>
            </a:ext>
          </a:extLst>
        </xdr:cNvPr>
        <xdr:cNvSpPr/>
      </xdr:nvSpPr>
      <xdr:spPr>
        <a:xfrm>
          <a:off x="3746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81" name="フローチャート: 判断 80">
          <a:extLst>
            <a:ext uri="{FF2B5EF4-FFF2-40B4-BE49-F238E27FC236}">
              <a16:creationId xmlns:a16="http://schemas.microsoft.com/office/drawing/2014/main" xmlns="" id="{00000000-0008-0000-0200-000051000000}"/>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101600</xdr:rowOff>
    </xdr:from>
    <xdr:to>
      <xdr:col>10</xdr:col>
      <xdr:colOff>165100</xdr:colOff>
      <xdr:row>60</xdr:row>
      <xdr:rowOff>31750</xdr:rowOff>
    </xdr:to>
    <xdr:sp macro="" textlink="">
      <xdr:nvSpPr>
        <xdr:cNvPr id="82" name="フローチャート: 判断 81">
          <a:extLst>
            <a:ext uri="{FF2B5EF4-FFF2-40B4-BE49-F238E27FC236}">
              <a16:creationId xmlns:a16="http://schemas.microsoft.com/office/drawing/2014/main" xmlns="" id="{00000000-0008-0000-0200-000052000000}"/>
            </a:ext>
          </a:extLst>
        </xdr:cNvPr>
        <xdr:cNvSpPr/>
      </xdr:nvSpPr>
      <xdr:spPr>
        <a:xfrm>
          <a:off x="1968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73025</xdr:rowOff>
    </xdr:from>
    <xdr:to>
      <xdr:col>6</xdr:col>
      <xdr:colOff>38100</xdr:colOff>
      <xdr:row>60</xdr:row>
      <xdr:rowOff>3175</xdr:rowOff>
    </xdr:to>
    <xdr:sp macro="" textlink="">
      <xdr:nvSpPr>
        <xdr:cNvPr id="83" name="フローチャート: 判断 82">
          <a:extLst>
            <a:ext uri="{FF2B5EF4-FFF2-40B4-BE49-F238E27FC236}">
              <a16:creationId xmlns:a16="http://schemas.microsoft.com/office/drawing/2014/main" xmlns="" id="{00000000-0008-0000-0200-000053000000}"/>
            </a:ext>
          </a:extLst>
        </xdr:cNvPr>
        <xdr:cNvSpPr/>
      </xdr:nvSpPr>
      <xdr:spPr>
        <a:xfrm>
          <a:off x="1079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xmlns="" id="{00000000-0008-0000-02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xmlns="" id="{00000000-0008-0000-02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xmlns="" id="{00000000-0008-0000-02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xmlns="" id="{00000000-0008-0000-02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xmlns="" id="{00000000-0008-0000-02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40640</xdr:rowOff>
    </xdr:from>
    <xdr:to>
      <xdr:col>24</xdr:col>
      <xdr:colOff>114300</xdr:colOff>
      <xdr:row>61</xdr:row>
      <xdr:rowOff>142240</xdr:rowOff>
    </xdr:to>
    <xdr:sp macro="" textlink="">
      <xdr:nvSpPr>
        <xdr:cNvPr id="89" name="楕円 88">
          <a:extLst>
            <a:ext uri="{FF2B5EF4-FFF2-40B4-BE49-F238E27FC236}">
              <a16:creationId xmlns:a16="http://schemas.microsoft.com/office/drawing/2014/main" xmlns="" id="{00000000-0008-0000-0200-000059000000}"/>
            </a:ext>
          </a:extLst>
        </xdr:cNvPr>
        <xdr:cNvSpPr/>
      </xdr:nvSpPr>
      <xdr:spPr>
        <a:xfrm>
          <a:off x="45847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19067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xmlns="" id="{00000000-0008-0000-0200-00005A000000}"/>
            </a:ext>
          </a:extLst>
        </xdr:cNvPr>
        <xdr:cNvSpPr txBox="1"/>
      </xdr:nvSpPr>
      <xdr:spPr>
        <a:xfrm>
          <a:off x="4673600"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132080</xdr:rowOff>
    </xdr:from>
    <xdr:to>
      <xdr:col>20</xdr:col>
      <xdr:colOff>38100</xdr:colOff>
      <xdr:row>62</xdr:row>
      <xdr:rowOff>62230</xdr:rowOff>
    </xdr:to>
    <xdr:sp macro="" textlink="">
      <xdr:nvSpPr>
        <xdr:cNvPr id="91" name="楕円 90">
          <a:extLst>
            <a:ext uri="{FF2B5EF4-FFF2-40B4-BE49-F238E27FC236}">
              <a16:creationId xmlns:a16="http://schemas.microsoft.com/office/drawing/2014/main" xmlns="" id="{00000000-0008-0000-0200-00005B000000}"/>
            </a:ext>
          </a:extLst>
        </xdr:cNvPr>
        <xdr:cNvSpPr/>
      </xdr:nvSpPr>
      <xdr:spPr>
        <a:xfrm>
          <a:off x="3746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91440</xdr:rowOff>
    </xdr:from>
    <xdr:to>
      <xdr:col>24</xdr:col>
      <xdr:colOff>63500</xdr:colOff>
      <xdr:row>62</xdr:row>
      <xdr:rowOff>11430</xdr:rowOff>
    </xdr:to>
    <xdr:cxnSp macro="">
      <xdr:nvCxnSpPr>
        <xdr:cNvPr id="92" name="直線コネクタ 91">
          <a:extLst>
            <a:ext uri="{FF2B5EF4-FFF2-40B4-BE49-F238E27FC236}">
              <a16:creationId xmlns:a16="http://schemas.microsoft.com/office/drawing/2014/main" xmlns="" id="{00000000-0008-0000-0200-00005C000000}"/>
            </a:ext>
          </a:extLst>
        </xdr:cNvPr>
        <xdr:cNvCxnSpPr/>
      </xdr:nvCxnSpPr>
      <xdr:spPr>
        <a:xfrm flipV="1">
          <a:off x="3797300" y="1054989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82550</xdr:rowOff>
    </xdr:from>
    <xdr:to>
      <xdr:col>15</xdr:col>
      <xdr:colOff>101600</xdr:colOff>
      <xdr:row>62</xdr:row>
      <xdr:rowOff>12700</xdr:rowOff>
    </xdr:to>
    <xdr:sp macro="" textlink="">
      <xdr:nvSpPr>
        <xdr:cNvPr id="93" name="楕円 92">
          <a:extLst>
            <a:ext uri="{FF2B5EF4-FFF2-40B4-BE49-F238E27FC236}">
              <a16:creationId xmlns:a16="http://schemas.microsoft.com/office/drawing/2014/main" xmlns="" id="{00000000-0008-0000-0200-00005D000000}"/>
            </a:ext>
          </a:extLst>
        </xdr:cNvPr>
        <xdr:cNvSpPr/>
      </xdr:nvSpPr>
      <xdr:spPr>
        <a:xfrm>
          <a:off x="2857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133350</xdr:rowOff>
    </xdr:from>
    <xdr:to>
      <xdr:col>19</xdr:col>
      <xdr:colOff>177800</xdr:colOff>
      <xdr:row>62</xdr:row>
      <xdr:rowOff>11430</xdr:rowOff>
    </xdr:to>
    <xdr:cxnSp macro="">
      <xdr:nvCxnSpPr>
        <xdr:cNvPr id="94" name="直線コネクタ 93">
          <a:extLst>
            <a:ext uri="{FF2B5EF4-FFF2-40B4-BE49-F238E27FC236}">
              <a16:creationId xmlns:a16="http://schemas.microsoft.com/office/drawing/2014/main" xmlns="" id="{00000000-0008-0000-0200-00005E000000}"/>
            </a:ext>
          </a:extLst>
        </xdr:cNvPr>
        <xdr:cNvCxnSpPr/>
      </xdr:nvCxnSpPr>
      <xdr:spPr>
        <a:xfrm>
          <a:off x="2908300" y="105918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141605</xdr:rowOff>
    </xdr:from>
    <xdr:to>
      <xdr:col>10</xdr:col>
      <xdr:colOff>165100</xdr:colOff>
      <xdr:row>61</xdr:row>
      <xdr:rowOff>71755</xdr:rowOff>
    </xdr:to>
    <xdr:sp macro="" textlink="">
      <xdr:nvSpPr>
        <xdr:cNvPr id="95" name="楕円 94">
          <a:extLst>
            <a:ext uri="{FF2B5EF4-FFF2-40B4-BE49-F238E27FC236}">
              <a16:creationId xmlns:a16="http://schemas.microsoft.com/office/drawing/2014/main" xmlns="" id="{00000000-0008-0000-0200-00005F000000}"/>
            </a:ext>
          </a:extLst>
        </xdr:cNvPr>
        <xdr:cNvSpPr/>
      </xdr:nvSpPr>
      <xdr:spPr>
        <a:xfrm>
          <a:off x="1968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20955</xdr:rowOff>
    </xdr:from>
    <xdr:to>
      <xdr:col>15</xdr:col>
      <xdr:colOff>50800</xdr:colOff>
      <xdr:row>61</xdr:row>
      <xdr:rowOff>133350</xdr:rowOff>
    </xdr:to>
    <xdr:cxnSp macro="">
      <xdr:nvCxnSpPr>
        <xdr:cNvPr id="96" name="直線コネクタ 95">
          <a:extLst>
            <a:ext uri="{FF2B5EF4-FFF2-40B4-BE49-F238E27FC236}">
              <a16:creationId xmlns:a16="http://schemas.microsoft.com/office/drawing/2014/main" xmlns="" id="{00000000-0008-0000-0200-000060000000}"/>
            </a:ext>
          </a:extLst>
        </xdr:cNvPr>
        <xdr:cNvCxnSpPr/>
      </xdr:nvCxnSpPr>
      <xdr:spPr>
        <a:xfrm>
          <a:off x="2019300" y="10479405"/>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80645</xdr:rowOff>
    </xdr:from>
    <xdr:to>
      <xdr:col>6</xdr:col>
      <xdr:colOff>38100</xdr:colOff>
      <xdr:row>61</xdr:row>
      <xdr:rowOff>10795</xdr:rowOff>
    </xdr:to>
    <xdr:sp macro="" textlink="">
      <xdr:nvSpPr>
        <xdr:cNvPr id="97" name="楕円 96">
          <a:extLst>
            <a:ext uri="{FF2B5EF4-FFF2-40B4-BE49-F238E27FC236}">
              <a16:creationId xmlns:a16="http://schemas.microsoft.com/office/drawing/2014/main" xmlns="" id="{00000000-0008-0000-0200-000061000000}"/>
            </a:ext>
          </a:extLst>
        </xdr:cNvPr>
        <xdr:cNvSpPr/>
      </xdr:nvSpPr>
      <xdr:spPr>
        <a:xfrm>
          <a:off x="10795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131445</xdr:rowOff>
    </xdr:from>
    <xdr:to>
      <xdr:col>10</xdr:col>
      <xdr:colOff>114300</xdr:colOff>
      <xdr:row>61</xdr:row>
      <xdr:rowOff>20955</xdr:rowOff>
    </xdr:to>
    <xdr:cxnSp macro="">
      <xdr:nvCxnSpPr>
        <xdr:cNvPr id="98" name="直線コネクタ 97">
          <a:extLst>
            <a:ext uri="{FF2B5EF4-FFF2-40B4-BE49-F238E27FC236}">
              <a16:creationId xmlns:a16="http://schemas.microsoft.com/office/drawing/2014/main" xmlns="" id="{00000000-0008-0000-0200-000062000000}"/>
            </a:ext>
          </a:extLst>
        </xdr:cNvPr>
        <xdr:cNvCxnSpPr/>
      </xdr:nvCxnSpPr>
      <xdr:spPr>
        <a:xfrm>
          <a:off x="1130300" y="1041844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2557</xdr:rowOff>
    </xdr:from>
    <xdr:ext cx="405111" cy="259045"/>
    <xdr:sp macro="" textlink="">
      <xdr:nvSpPr>
        <xdr:cNvPr id="99" name="n_1aveValue【体育館・プール】&#10;有形固定資産減価償却率">
          <a:extLst>
            <a:ext uri="{FF2B5EF4-FFF2-40B4-BE49-F238E27FC236}">
              <a16:creationId xmlns:a16="http://schemas.microsoft.com/office/drawing/2014/main" xmlns="" id="{00000000-0008-0000-0200-000063000000}"/>
            </a:ext>
          </a:extLst>
        </xdr:cNvPr>
        <xdr:cNvSpPr txBox="1"/>
      </xdr:nvSpPr>
      <xdr:spPr>
        <a:xfrm>
          <a:off x="35820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100" name="n_2aveValue【体育館・プール】&#10;有形固定資産減価償却率">
          <a:extLst>
            <a:ext uri="{FF2B5EF4-FFF2-40B4-BE49-F238E27FC236}">
              <a16:creationId xmlns:a16="http://schemas.microsoft.com/office/drawing/2014/main" xmlns="" id="{00000000-0008-0000-0200-000064000000}"/>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48277</xdr:rowOff>
    </xdr:from>
    <xdr:ext cx="405111" cy="259045"/>
    <xdr:sp macro="" textlink="">
      <xdr:nvSpPr>
        <xdr:cNvPr id="101" name="n_3aveValue【体育館・プール】&#10;有形固定資産減価償却率">
          <a:extLst>
            <a:ext uri="{FF2B5EF4-FFF2-40B4-BE49-F238E27FC236}">
              <a16:creationId xmlns:a16="http://schemas.microsoft.com/office/drawing/2014/main" xmlns="" id="{00000000-0008-0000-0200-000065000000}"/>
            </a:ext>
          </a:extLst>
        </xdr:cNvPr>
        <xdr:cNvSpPr txBox="1"/>
      </xdr:nvSpPr>
      <xdr:spPr>
        <a:xfrm>
          <a:off x="1816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19702</xdr:rowOff>
    </xdr:from>
    <xdr:ext cx="405111" cy="259045"/>
    <xdr:sp macro="" textlink="">
      <xdr:nvSpPr>
        <xdr:cNvPr id="102" name="n_4aveValue【体育館・プール】&#10;有形固定資産減価償却率">
          <a:extLst>
            <a:ext uri="{FF2B5EF4-FFF2-40B4-BE49-F238E27FC236}">
              <a16:creationId xmlns:a16="http://schemas.microsoft.com/office/drawing/2014/main" xmlns="" id="{00000000-0008-0000-0200-000066000000}"/>
            </a:ext>
          </a:extLst>
        </xdr:cNvPr>
        <xdr:cNvSpPr txBox="1"/>
      </xdr:nvSpPr>
      <xdr:spPr>
        <a:xfrm>
          <a:off x="927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53357</xdr:rowOff>
    </xdr:from>
    <xdr:ext cx="405111" cy="259045"/>
    <xdr:sp macro="" textlink="">
      <xdr:nvSpPr>
        <xdr:cNvPr id="103" name="n_1mainValue【体育館・プール】&#10;有形固定資産減価償却率">
          <a:extLst>
            <a:ext uri="{FF2B5EF4-FFF2-40B4-BE49-F238E27FC236}">
              <a16:creationId xmlns:a16="http://schemas.microsoft.com/office/drawing/2014/main" xmlns="" id="{00000000-0008-0000-0200-000067000000}"/>
            </a:ext>
          </a:extLst>
        </xdr:cNvPr>
        <xdr:cNvSpPr txBox="1"/>
      </xdr:nvSpPr>
      <xdr:spPr>
        <a:xfrm>
          <a:off x="35820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3827</xdr:rowOff>
    </xdr:from>
    <xdr:ext cx="405111" cy="259045"/>
    <xdr:sp macro="" textlink="">
      <xdr:nvSpPr>
        <xdr:cNvPr id="104" name="n_2mainValue【体育館・プール】&#10;有形固定資産減価償却率">
          <a:extLst>
            <a:ext uri="{FF2B5EF4-FFF2-40B4-BE49-F238E27FC236}">
              <a16:creationId xmlns:a16="http://schemas.microsoft.com/office/drawing/2014/main" xmlns="" id="{00000000-0008-0000-0200-000068000000}"/>
            </a:ext>
          </a:extLst>
        </xdr:cNvPr>
        <xdr:cNvSpPr txBox="1"/>
      </xdr:nvSpPr>
      <xdr:spPr>
        <a:xfrm>
          <a:off x="2705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62882</xdr:rowOff>
    </xdr:from>
    <xdr:ext cx="405111" cy="259045"/>
    <xdr:sp macro="" textlink="">
      <xdr:nvSpPr>
        <xdr:cNvPr id="105" name="n_3mainValue【体育館・プール】&#10;有形固定資産減価償却率">
          <a:extLst>
            <a:ext uri="{FF2B5EF4-FFF2-40B4-BE49-F238E27FC236}">
              <a16:creationId xmlns:a16="http://schemas.microsoft.com/office/drawing/2014/main" xmlns="" id="{00000000-0008-0000-0200-000069000000}"/>
            </a:ext>
          </a:extLst>
        </xdr:cNvPr>
        <xdr:cNvSpPr txBox="1"/>
      </xdr:nvSpPr>
      <xdr:spPr>
        <a:xfrm>
          <a:off x="1816744"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1922</xdr:rowOff>
    </xdr:from>
    <xdr:ext cx="405111" cy="259045"/>
    <xdr:sp macro="" textlink="">
      <xdr:nvSpPr>
        <xdr:cNvPr id="106" name="n_4mainValue【体育館・プール】&#10;有形固定資産減価償却率">
          <a:extLst>
            <a:ext uri="{FF2B5EF4-FFF2-40B4-BE49-F238E27FC236}">
              <a16:creationId xmlns:a16="http://schemas.microsoft.com/office/drawing/2014/main" xmlns="" id="{00000000-0008-0000-0200-00006A000000}"/>
            </a:ext>
          </a:extLst>
        </xdr:cNvPr>
        <xdr:cNvSpPr txBox="1"/>
      </xdr:nvSpPr>
      <xdr:spPr>
        <a:xfrm>
          <a:off x="9277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xmlns="" id="{00000000-0008-0000-0200-00006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xmlns="" id="{00000000-0008-0000-0200-00006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xmlns="" id="{00000000-0008-0000-0200-00006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xmlns="" id="{00000000-0008-0000-0200-00006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xmlns="" id="{00000000-0008-0000-0200-00006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xmlns="" id="{00000000-0008-0000-0200-00007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xmlns="" id="{00000000-0008-0000-0200-00007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xmlns="" id="{00000000-0008-0000-0200-00007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xmlns="" id="{00000000-0008-0000-0200-00007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xmlns="" id="{00000000-0008-0000-0200-00007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a:extLst>
            <a:ext uri="{FF2B5EF4-FFF2-40B4-BE49-F238E27FC236}">
              <a16:creationId xmlns:a16="http://schemas.microsoft.com/office/drawing/2014/main" xmlns="" id="{00000000-0008-0000-0200-000075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a:extLst>
            <a:ext uri="{FF2B5EF4-FFF2-40B4-BE49-F238E27FC236}">
              <a16:creationId xmlns:a16="http://schemas.microsoft.com/office/drawing/2014/main" xmlns="" id="{00000000-0008-0000-0200-000076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a:extLst>
            <a:ext uri="{FF2B5EF4-FFF2-40B4-BE49-F238E27FC236}">
              <a16:creationId xmlns:a16="http://schemas.microsoft.com/office/drawing/2014/main" xmlns="" id="{00000000-0008-0000-0200-000077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a:extLst>
            <a:ext uri="{FF2B5EF4-FFF2-40B4-BE49-F238E27FC236}">
              <a16:creationId xmlns:a16="http://schemas.microsoft.com/office/drawing/2014/main" xmlns="" id="{00000000-0008-0000-0200-000078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a:extLst>
            <a:ext uri="{FF2B5EF4-FFF2-40B4-BE49-F238E27FC236}">
              <a16:creationId xmlns:a16="http://schemas.microsoft.com/office/drawing/2014/main" xmlns="" id="{00000000-0008-0000-0200-000079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a:extLst>
            <a:ext uri="{FF2B5EF4-FFF2-40B4-BE49-F238E27FC236}">
              <a16:creationId xmlns:a16="http://schemas.microsoft.com/office/drawing/2014/main" xmlns="" id="{00000000-0008-0000-0200-00007A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a:extLst>
            <a:ext uri="{FF2B5EF4-FFF2-40B4-BE49-F238E27FC236}">
              <a16:creationId xmlns:a16="http://schemas.microsoft.com/office/drawing/2014/main" xmlns="" id="{00000000-0008-0000-0200-00007B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a:extLst>
            <a:ext uri="{FF2B5EF4-FFF2-40B4-BE49-F238E27FC236}">
              <a16:creationId xmlns:a16="http://schemas.microsoft.com/office/drawing/2014/main" xmlns="" id="{00000000-0008-0000-0200-00007C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xmlns="" id="{00000000-0008-0000-0200-00007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xmlns="" id="{00000000-0008-0000-0200-00007E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xmlns="" id="{00000000-0008-0000-0200-00007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66294</xdr:rowOff>
    </xdr:from>
    <xdr:to>
      <xdr:col>54</xdr:col>
      <xdr:colOff>189865</xdr:colOff>
      <xdr:row>63</xdr:row>
      <xdr:rowOff>164135</xdr:rowOff>
    </xdr:to>
    <xdr:cxnSp macro="">
      <xdr:nvCxnSpPr>
        <xdr:cNvPr id="128" name="直線コネクタ 127">
          <a:extLst>
            <a:ext uri="{FF2B5EF4-FFF2-40B4-BE49-F238E27FC236}">
              <a16:creationId xmlns:a16="http://schemas.microsoft.com/office/drawing/2014/main" xmlns="" id="{00000000-0008-0000-0200-000080000000}"/>
            </a:ext>
          </a:extLst>
        </xdr:cNvPr>
        <xdr:cNvCxnSpPr/>
      </xdr:nvCxnSpPr>
      <xdr:spPr>
        <a:xfrm flipV="1">
          <a:off x="10476865" y="9496044"/>
          <a:ext cx="0" cy="1469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167962</xdr:rowOff>
    </xdr:from>
    <xdr:ext cx="469744" cy="259045"/>
    <xdr:sp macro="" textlink="">
      <xdr:nvSpPr>
        <xdr:cNvPr id="129" name="【体育館・プール】&#10;一人当たり面積最小値テキスト">
          <a:extLst>
            <a:ext uri="{FF2B5EF4-FFF2-40B4-BE49-F238E27FC236}">
              <a16:creationId xmlns:a16="http://schemas.microsoft.com/office/drawing/2014/main" xmlns="" id="{00000000-0008-0000-0200-000081000000}"/>
            </a:ext>
          </a:extLst>
        </xdr:cNvPr>
        <xdr:cNvSpPr txBox="1"/>
      </xdr:nvSpPr>
      <xdr:spPr>
        <a:xfrm>
          <a:off x="10515600" y="1096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164135</xdr:rowOff>
    </xdr:from>
    <xdr:to>
      <xdr:col>55</xdr:col>
      <xdr:colOff>88900</xdr:colOff>
      <xdr:row>63</xdr:row>
      <xdr:rowOff>164135</xdr:rowOff>
    </xdr:to>
    <xdr:cxnSp macro="">
      <xdr:nvCxnSpPr>
        <xdr:cNvPr id="130" name="直線コネクタ 129">
          <a:extLst>
            <a:ext uri="{FF2B5EF4-FFF2-40B4-BE49-F238E27FC236}">
              <a16:creationId xmlns:a16="http://schemas.microsoft.com/office/drawing/2014/main" xmlns="" id="{00000000-0008-0000-0200-000082000000}"/>
            </a:ext>
          </a:extLst>
        </xdr:cNvPr>
        <xdr:cNvCxnSpPr/>
      </xdr:nvCxnSpPr>
      <xdr:spPr>
        <a:xfrm>
          <a:off x="10388600" y="1096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12971</xdr:rowOff>
    </xdr:from>
    <xdr:ext cx="469744" cy="259045"/>
    <xdr:sp macro="" textlink="">
      <xdr:nvSpPr>
        <xdr:cNvPr id="131" name="【体育館・プール】&#10;一人当たり面積最大値テキスト">
          <a:extLst>
            <a:ext uri="{FF2B5EF4-FFF2-40B4-BE49-F238E27FC236}">
              <a16:creationId xmlns:a16="http://schemas.microsoft.com/office/drawing/2014/main" xmlns="" id="{00000000-0008-0000-0200-000083000000}"/>
            </a:ext>
          </a:extLst>
        </xdr:cNvPr>
        <xdr:cNvSpPr txBox="1"/>
      </xdr:nvSpPr>
      <xdr:spPr>
        <a:xfrm>
          <a:off x="10515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66294</xdr:rowOff>
    </xdr:from>
    <xdr:to>
      <xdr:col>55</xdr:col>
      <xdr:colOff>88900</xdr:colOff>
      <xdr:row>55</xdr:row>
      <xdr:rowOff>66294</xdr:rowOff>
    </xdr:to>
    <xdr:cxnSp macro="">
      <xdr:nvCxnSpPr>
        <xdr:cNvPr id="132" name="直線コネクタ 131">
          <a:extLst>
            <a:ext uri="{FF2B5EF4-FFF2-40B4-BE49-F238E27FC236}">
              <a16:creationId xmlns:a16="http://schemas.microsoft.com/office/drawing/2014/main" xmlns="" id="{00000000-0008-0000-0200-000084000000}"/>
            </a:ext>
          </a:extLst>
        </xdr:cNvPr>
        <xdr:cNvCxnSpPr/>
      </xdr:nvCxnSpPr>
      <xdr:spPr>
        <a:xfrm>
          <a:off x="10388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150741</xdr:rowOff>
    </xdr:from>
    <xdr:ext cx="469744" cy="259045"/>
    <xdr:sp macro="" textlink="">
      <xdr:nvSpPr>
        <xdr:cNvPr id="133" name="【体育館・プール】&#10;一人当たり面積平均値テキスト">
          <a:extLst>
            <a:ext uri="{FF2B5EF4-FFF2-40B4-BE49-F238E27FC236}">
              <a16:creationId xmlns:a16="http://schemas.microsoft.com/office/drawing/2014/main" xmlns="" id="{00000000-0008-0000-0200-000085000000}"/>
            </a:ext>
          </a:extLst>
        </xdr:cNvPr>
        <xdr:cNvSpPr txBox="1"/>
      </xdr:nvSpPr>
      <xdr:spPr>
        <a:xfrm>
          <a:off x="10515600" y="10609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864</xdr:rowOff>
    </xdr:from>
    <xdr:to>
      <xdr:col>55</xdr:col>
      <xdr:colOff>50800</xdr:colOff>
      <xdr:row>62</xdr:row>
      <xdr:rowOff>102464</xdr:rowOff>
    </xdr:to>
    <xdr:sp macro="" textlink="">
      <xdr:nvSpPr>
        <xdr:cNvPr id="134" name="フローチャート: 判断 133">
          <a:extLst>
            <a:ext uri="{FF2B5EF4-FFF2-40B4-BE49-F238E27FC236}">
              <a16:creationId xmlns:a16="http://schemas.microsoft.com/office/drawing/2014/main" xmlns="" id="{00000000-0008-0000-0200-000086000000}"/>
            </a:ext>
          </a:extLst>
        </xdr:cNvPr>
        <xdr:cNvSpPr/>
      </xdr:nvSpPr>
      <xdr:spPr>
        <a:xfrm>
          <a:off x="104267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3149</xdr:rowOff>
    </xdr:from>
    <xdr:to>
      <xdr:col>50</xdr:col>
      <xdr:colOff>165100</xdr:colOff>
      <xdr:row>62</xdr:row>
      <xdr:rowOff>104749</xdr:rowOff>
    </xdr:to>
    <xdr:sp macro="" textlink="">
      <xdr:nvSpPr>
        <xdr:cNvPr id="135" name="フローチャート: 判断 134">
          <a:extLst>
            <a:ext uri="{FF2B5EF4-FFF2-40B4-BE49-F238E27FC236}">
              <a16:creationId xmlns:a16="http://schemas.microsoft.com/office/drawing/2014/main" xmlns="" id="{00000000-0008-0000-0200-000087000000}"/>
            </a:ext>
          </a:extLst>
        </xdr:cNvPr>
        <xdr:cNvSpPr/>
      </xdr:nvSpPr>
      <xdr:spPr>
        <a:xfrm>
          <a:off x="9588500" y="106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121107</xdr:rowOff>
    </xdr:from>
    <xdr:to>
      <xdr:col>46</xdr:col>
      <xdr:colOff>38100</xdr:colOff>
      <xdr:row>62</xdr:row>
      <xdr:rowOff>51257</xdr:rowOff>
    </xdr:to>
    <xdr:sp macro="" textlink="">
      <xdr:nvSpPr>
        <xdr:cNvPr id="136" name="フローチャート: 判断 135">
          <a:extLst>
            <a:ext uri="{FF2B5EF4-FFF2-40B4-BE49-F238E27FC236}">
              <a16:creationId xmlns:a16="http://schemas.microsoft.com/office/drawing/2014/main" xmlns="" id="{00000000-0008-0000-0200-000088000000}"/>
            </a:ext>
          </a:extLst>
        </xdr:cNvPr>
        <xdr:cNvSpPr/>
      </xdr:nvSpPr>
      <xdr:spPr>
        <a:xfrm>
          <a:off x="8699500" y="1057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46584</xdr:rowOff>
    </xdr:from>
    <xdr:to>
      <xdr:col>41</xdr:col>
      <xdr:colOff>101600</xdr:colOff>
      <xdr:row>62</xdr:row>
      <xdr:rowOff>148184</xdr:rowOff>
    </xdr:to>
    <xdr:sp macro="" textlink="">
      <xdr:nvSpPr>
        <xdr:cNvPr id="137" name="フローチャート: 判断 136">
          <a:extLst>
            <a:ext uri="{FF2B5EF4-FFF2-40B4-BE49-F238E27FC236}">
              <a16:creationId xmlns:a16="http://schemas.microsoft.com/office/drawing/2014/main" xmlns="" id="{00000000-0008-0000-0200-000089000000}"/>
            </a:ext>
          </a:extLst>
        </xdr:cNvPr>
        <xdr:cNvSpPr/>
      </xdr:nvSpPr>
      <xdr:spPr>
        <a:xfrm>
          <a:off x="7810500" y="1067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84989</xdr:rowOff>
    </xdr:from>
    <xdr:to>
      <xdr:col>36</xdr:col>
      <xdr:colOff>165100</xdr:colOff>
      <xdr:row>63</xdr:row>
      <xdr:rowOff>15139</xdr:rowOff>
    </xdr:to>
    <xdr:sp macro="" textlink="">
      <xdr:nvSpPr>
        <xdr:cNvPr id="138" name="フローチャート: 判断 137">
          <a:extLst>
            <a:ext uri="{FF2B5EF4-FFF2-40B4-BE49-F238E27FC236}">
              <a16:creationId xmlns:a16="http://schemas.microsoft.com/office/drawing/2014/main" xmlns="" id="{00000000-0008-0000-0200-00008A000000}"/>
            </a:ext>
          </a:extLst>
        </xdr:cNvPr>
        <xdr:cNvSpPr/>
      </xdr:nvSpPr>
      <xdr:spPr>
        <a:xfrm>
          <a:off x="6921500" y="1071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xmlns="" id="{00000000-0008-0000-0200-00008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xmlns="" id="{00000000-0008-0000-0200-00008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xmlns="" id="{00000000-0008-0000-0200-00008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xmlns="" id="{00000000-0008-0000-0200-00008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xmlns="" id="{00000000-0008-0000-0200-00008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116992</xdr:rowOff>
    </xdr:from>
    <xdr:to>
      <xdr:col>55</xdr:col>
      <xdr:colOff>50800</xdr:colOff>
      <xdr:row>62</xdr:row>
      <xdr:rowOff>47142</xdr:rowOff>
    </xdr:to>
    <xdr:sp macro="" textlink="">
      <xdr:nvSpPr>
        <xdr:cNvPr id="144" name="楕円 143">
          <a:extLst>
            <a:ext uri="{FF2B5EF4-FFF2-40B4-BE49-F238E27FC236}">
              <a16:creationId xmlns:a16="http://schemas.microsoft.com/office/drawing/2014/main" xmlns="" id="{00000000-0008-0000-0200-000090000000}"/>
            </a:ext>
          </a:extLst>
        </xdr:cNvPr>
        <xdr:cNvSpPr/>
      </xdr:nvSpPr>
      <xdr:spPr>
        <a:xfrm>
          <a:off x="10426700" y="1057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139869</xdr:rowOff>
    </xdr:from>
    <xdr:ext cx="469744" cy="259045"/>
    <xdr:sp macro="" textlink="">
      <xdr:nvSpPr>
        <xdr:cNvPr id="145" name="【体育館・プール】&#10;一人当たり面積該当値テキスト">
          <a:extLst>
            <a:ext uri="{FF2B5EF4-FFF2-40B4-BE49-F238E27FC236}">
              <a16:creationId xmlns:a16="http://schemas.microsoft.com/office/drawing/2014/main" xmlns="" id="{00000000-0008-0000-0200-000091000000}"/>
            </a:ext>
          </a:extLst>
        </xdr:cNvPr>
        <xdr:cNvSpPr txBox="1"/>
      </xdr:nvSpPr>
      <xdr:spPr>
        <a:xfrm>
          <a:off x="10515600" y="1042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129337</xdr:rowOff>
    </xdr:from>
    <xdr:to>
      <xdr:col>50</xdr:col>
      <xdr:colOff>165100</xdr:colOff>
      <xdr:row>62</xdr:row>
      <xdr:rowOff>59487</xdr:rowOff>
    </xdr:to>
    <xdr:sp macro="" textlink="">
      <xdr:nvSpPr>
        <xdr:cNvPr id="146" name="楕円 145">
          <a:extLst>
            <a:ext uri="{FF2B5EF4-FFF2-40B4-BE49-F238E27FC236}">
              <a16:creationId xmlns:a16="http://schemas.microsoft.com/office/drawing/2014/main" xmlns="" id="{00000000-0008-0000-0200-000092000000}"/>
            </a:ext>
          </a:extLst>
        </xdr:cNvPr>
        <xdr:cNvSpPr/>
      </xdr:nvSpPr>
      <xdr:spPr>
        <a:xfrm>
          <a:off x="9588500" y="1058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167792</xdr:rowOff>
    </xdr:from>
    <xdr:to>
      <xdr:col>55</xdr:col>
      <xdr:colOff>0</xdr:colOff>
      <xdr:row>62</xdr:row>
      <xdr:rowOff>8687</xdr:rowOff>
    </xdr:to>
    <xdr:cxnSp macro="">
      <xdr:nvCxnSpPr>
        <xdr:cNvPr id="147" name="直線コネクタ 146">
          <a:extLst>
            <a:ext uri="{FF2B5EF4-FFF2-40B4-BE49-F238E27FC236}">
              <a16:creationId xmlns:a16="http://schemas.microsoft.com/office/drawing/2014/main" xmlns="" id="{00000000-0008-0000-0200-000093000000}"/>
            </a:ext>
          </a:extLst>
        </xdr:cNvPr>
        <xdr:cNvCxnSpPr/>
      </xdr:nvCxnSpPr>
      <xdr:spPr>
        <a:xfrm flipV="1">
          <a:off x="9639300" y="10626242"/>
          <a:ext cx="8382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140767</xdr:rowOff>
    </xdr:from>
    <xdr:to>
      <xdr:col>46</xdr:col>
      <xdr:colOff>38100</xdr:colOff>
      <xdr:row>62</xdr:row>
      <xdr:rowOff>70917</xdr:rowOff>
    </xdr:to>
    <xdr:sp macro="" textlink="">
      <xdr:nvSpPr>
        <xdr:cNvPr id="148" name="楕円 147">
          <a:extLst>
            <a:ext uri="{FF2B5EF4-FFF2-40B4-BE49-F238E27FC236}">
              <a16:creationId xmlns:a16="http://schemas.microsoft.com/office/drawing/2014/main" xmlns="" id="{00000000-0008-0000-0200-000094000000}"/>
            </a:ext>
          </a:extLst>
        </xdr:cNvPr>
        <xdr:cNvSpPr/>
      </xdr:nvSpPr>
      <xdr:spPr>
        <a:xfrm>
          <a:off x="8699500" y="1059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8687</xdr:rowOff>
    </xdr:from>
    <xdr:to>
      <xdr:col>50</xdr:col>
      <xdr:colOff>114300</xdr:colOff>
      <xdr:row>62</xdr:row>
      <xdr:rowOff>20117</xdr:rowOff>
    </xdr:to>
    <xdr:cxnSp macro="">
      <xdr:nvCxnSpPr>
        <xdr:cNvPr id="149" name="直線コネクタ 148">
          <a:extLst>
            <a:ext uri="{FF2B5EF4-FFF2-40B4-BE49-F238E27FC236}">
              <a16:creationId xmlns:a16="http://schemas.microsoft.com/office/drawing/2014/main" xmlns="" id="{00000000-0008-0000-0200-000095000000}"/>
            </a:ext>
          </a:extLst>
        </xdr:cNvPr>
        <xdr:cNvCxnSpPr/>
      </xdr:nvCxnSpPr>
      <xdr:spPr>
        <a:xfrm flipV="1">
          <a:off x="8750300" y="1063858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164998</xdr:rowOff>
    </xdr:from>
    <xdr:to>
      <xdr:col>41</xdr:col>
      <xdr:colOff>101600</xdr:colOff>
      <xdr:row>62</xdr:row>
      <xdr:rowOff>95148</xdr:rowOff>
    </xdr:to>
    <xdr:sp macro="" textlink="">
      <xdr:nvSpPr>
        <xdr:cNvPr id="150" name="楕円 149">
          <a:extLst>
            <a:ext uri="{FF2B5EF4-FFF2-40B4-BE49-F238E27FC236}">
              <a16:creationId xmlns:a16="http://schemas.microsoft.com/office/drawing/2014/main" xmlns="" id="{00000000-0008-0000-0200-000096000000}"/>
            </a:ext>
          </a:extLst>
        </xdr:cNvPr>
        <xdr:cNvSpPr/>
      </xdr:nvSpPr>
      <xdr:spPr>
        <a:xfrm>
          <a:off x="7810500" y="1062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20117</xdr:rowOff>
    </xdr:from>
    <xdr:to>
      <xdr:col>45</xdr:col>
      <xdr:colOff>177800</xdr:colOff>
      <xdr:row>62</xdr:row>
      <xdr:rowOff>44348</xdr:rowOff>
    </xdr:to>
    <xdr:cxnSp macro="">
      <xdr:nvCxnSpPr>
        <xdr:cNvPr id="151" name="直線コネクタ 150">
          <a:extLst>
            <a:ext uri="{FF2B5EF4-FFF2-40B4-BE49-F238E27FC236}">
              <a16:creationId xmlns:a16="http://schemas.microsoft.com/office/drawing/2014/main" xmlns="" id="{00000000-0008-0000-0200-000097000000}"/>
            </a:ext>
          </a:extLst>
        </xdr:cNvPr>
        <xdr:cNvCxnSpPr/>
      </xdr:nvCxnSpPr>
      <xdr:spPr>
        <a:xfrm flipV="1">
          <a:off x="7861300" y="10650017"/>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2236</xdr:rowOff>
    </xdr:from>
    <xdr:to>
      <xdr:col>36</xdr:col>
      <xdr:colOff>165100</xdr:colOff>
      <xdr:row>62</xdr:row>
      <xdr:rowOff>103836</xdr:rowOff>
    </xdr:to>
    <xdr:sp macro="" textlink="">
      <xdr:nvSpPr>
        <xdr:cNvPr id="152" name="楕円 151">
          <a:extLst>
            <a:ext uri="{FF2B5EF4-FFF2-40B4-BE49-F238E27FC236}">
              <a16:creationId xmlns:a16="http://schemas.microsoft.com/office/drawing/2014/main" xmlns="" id="{00000000-0008-0000-0200-000098000000}"/>
            </a:ext>
          </a:extLst>
        </xdr:cNvPr>
        <xdr:cNvSpPr/>
      </xdr:nvSpPr>
      <xdr:spPr>
        <a:xfrm>
          <a:off x="6921500" y="1063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44348</xdr:rowOff>
    </xdr:from>
    <xdr:to>
      <xdr:col>41</xdr:col>
      <xdr:colOff>50800</xdr:colOff>
      <xdr:row>62</xdr:row>
      <xdr:rowOff>53036</xdr:rowOff>
    </xdr:to>
    <xdr:cxnSp macro="">
      <xdr:nvCxnSpPr>
        <xdr:cNvPr id="153" name="直線コネクタ 152">
          <a:extLst>
            <a:ext uri="{FF2B5EF4-FFF2-40B4-BE49-F238E27FC236}">
              <a16:creationId xmlns:a16="http://schemas.microsoft.com/office/drawing/2014/main" xmlns="" id="{00000000-0008-0000-0200-000099000000}"/>
            </a:ext>
          </a:extLst>
        </xdr:cNvPr>
        <xdr:cNvCxnSpPr/>
      </xdr:nvCxnSpPr>
      <xdr:spPr>
        <a:xfrm flipV="1">
          <a:off x="6972300" y="10674248"/>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95876</xdr:rowOff>
    </xdr:from>
    <xdr:ext cx="469744" cy="259045"/>
    <xdr:sp macro="" textlink="">
      <xdr:nvSpPr>
        <xdr:cNvPr id="154" name="n_1aveValue【体育館・プール】&#10;一人当たり面積">
          <a:extLst>
            <a:ext uri="{FF2B5EF4-FFF2-40B4-BE49-F238E27FC236}">
              <a16:creationId xmlns:a16="http://schemas.microsoft.com/office/drawing/2014/main" xmlns="" id="{00000000-0008-0000-0200-00009A000000}"/>
            </a:ext>
          </a:extLst>
        </xdr:cNvPr>
        <xdr:cNvSpPr txBox="1"/>
      </xdr:nvSpPr>
      <xdr:spPr>
        <a:xfrm>
          <a:off x="9391727" y="107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67784</xdr:rowOff>
    </xdr:from>
    <xdr:ext cx="469744" cy="259045"/>
    <xdr:sp macro="" textlink="">
      <xdr:nvSpPr>
        <xdr:cNvPr id="155" name="n_2aveValue【体育館・プール】&#10;一人当たり面積">
          <a:extLst>
            <a:ext uri="{FF2B5EF4-FFF2-40B4-BE49-F238E27FC236}">
              <a16:creationId xmlns:a16="http://schemas.microsoft.com/office/drawing/2014/main" xmlns="" id="{00000000-0008-0000-0200-00009B000000}"/>
            </a:ext>
          </a:extLst>
        </xdr:cNvPr>
        <xdr:cNvSpPr txBox="1"/>
      </xdr:nvSpPr>
      <xdr:spPr>
        <a:xfrm>
          <a:off x="8515427" y="1035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139311</xdr:rowOff>
    </xdr:from>
    <xdr:ext cx="469744" cy="259045"/>
    <xdr:sp macro="" textlink="">
      <xdr:nvSpPr>
        <xdr:cNvPr id="156" name="n_3aveValue【体育館・プール】&#10;一人当たり面積">
          <a:extLst>
            <a:ext uri="{FF2B5EF4-FFF2-40B4-BE49-F238E27FC236}">
              <a16:creationId xmlns:a16="http://schemas.microsoft.com/office/drawing/2014/main" xmlns="" id="{00000000-0008-0000-0200-00009C000000}"/>
            </a:ext>
          </a:extLst>
        </xdr:cNvPr>
        <xdr:cNvSpPr txBox="1"/>
      </xdr:nvSpPr>
      <xdr:spPr>
        <a:xfrm>
          <a:off x="7626427" y="1076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6266</xdr:rowOff>
    </xdr:from>
    <xdr:ext cx="469744" cy="259045"/>
    <xdr:sp macro="" textlink="">
      <xdr:nvSpPr>
        <xdr:cNvPr id="157" name="n_4aveValue【体育館・プール】&#10;一人当たり面積">
          <a:extLst>
            <a:ext uri="{FF2B5EF4-FFF2-40B4-BE49-F238E27FC236}">
              <a16:creationId xmlns:a16="http://schemas.microsoft.com/office/drawing/2014/main" xmlns="" id="{00000000-0008-0000-0200-00009D000000}"/>
            </a:ext>
          </a:extLst>
        </xdr:cNvPr>
        <xdr:cNvSpPr txBox="1"/>
      </xdr:nvSpPr>
      <xdr:spPr>
        <a:xfrm>
          <a:off x="6737427" y="1080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76014</xdr:rowOff>
    </xdr:from>
    <xdr:ext cx="469744" cy="259045"/>
    <xdr:sp macro="" textlink="">
      <xdr:nvSpPr>
        <xdr:cNvPr id="158" name="n_1mainValue【体育館・プール】&#10;一人当たり面積">
          <a:extLst>
            <a:ext uri="{FF2B5EF4-FFF2-40B4-BE49-F238E27FC236}">
              <a16:creationId xmlns:a16="http://schemas.microsoft.com/office/drawing/2014/main" xmlns="" id="{00000000-0008-0000-0200-00009E000000}"/>
            </a:ext>
          </a:extLst>
        </xdr:cNvPr>
        <xdr:cNvSpPr txBox="1"/>
      </xdr:nvSpPr>
      <xdr:spPr>
        <a:xfrm>
          <a:off x="9391727" y="1036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62044</xdr:rowOff>
    </xdr:from>
    <xdr:ext cx="469744" cy="259045"/>
    <xdr:sp macro="" textlink="">
      <xdr:nvSpPr>
        <xdr:cNvPr id="159" name="n_2mainValue【体育館・プール】&#10;一人当たり面積">
          <a:extLst>
            <a:ext uri="{FF2B5EF4-FFF2-40B4-BE49-F238E27FC236}">
              <a16:creationId xmlns:a16="http://schemas.microsoft.com/office/drawing/2014/main" xmlns="" id="{00000000-0008-0000-0200-00009F000000}"/>
            </a:ext>
          </a:extLst>
        </xdr:cNvPr>
        <xdr:cNvSpPr txBox="1"/>
      </xdr:nvSpPr>
      <xdr:spPr>
        <a:xfrm>
          <a:off x="8515427" y="10691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111675</xdr:rowOff>
    </xdr:from>
    <xdr:ext cx="469744" cy="259045"/>
    <xdr:sp macro="" textlink="">
      <xdr:nvSpPr>
        <xdr:cNvPr id="160" name="n_3mainValue【体育館・プール】&#10;一人当たり面積">
          <a:extLst>
            <a:ext uri="{FF2B5EF4-FFF2-40B4-BE49-F238E27FC236}">
              <a16:creationId xmlns:a16="http://schemas.microsoft.com/office/drawing/2014/main" xmlns="" id="{00000000-0008-0000-0200-0000A0000000}"/>
            </a:ext>
          </a:extLst>
        </xdr:cNvPr>
        <xdr:cNvSpPr txBox="1"/>
      </xdr:nvSpPr>
      <xdr:spPr>
        <a:xfrm>
          <a:off x="7626427" y="1039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120363</xdr:rowOff>
    </xdr:from>
    <xdr:ext cx="469744" cy="259045"/>
    <xdr:sp macro="" textlink="">
      <xdr:nvSpPr>
        <xdr:cNvPr id="161" name="n_4mainValue【体育館・プール】&#10;一人当たり面積">
          <a:extLst>
            <a:ext uri="{FF2B5EF4-FFF2-40B4-BE49-F238E27FC236}">
              <a16:creationId xmlns:a16="http://schemas.microsoft.com/office/drawing/2014/main" xmlns="" id="{00000000-0008-0000-0200-0000A1000000}"/>
            </a:ext>
          </a:extLst>
        </xdr:cNvPr>
        <xdr:cNvSpPr txBox="1"/>
      </xdr:nvSpPr>
      <xdr:spPr>
        <a:xfrm>
          <a:off x="6737427" y="1040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xmlns="" id="{00000000-0008-0000-0200-0000A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xmlns="" id="{00000000-0008-0000-0200-0000A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xmlns="" id="{00000000-0008-0000-0200-0000A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xmlns="" id="{00000000-0008-0000-0200-0000A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xmlns="" id="{00000000-0008-0000-0200-0000A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xmlns="" id="{00000000-0008-0000-0200-0000A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xmlns="" id="{00000000-0008-0000-0200-0000A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xmlns="" id="{00000000-0008-0000-0200-0000A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xmlns="" id="{00000000-0008-0000-0200-0000A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xmlns="" id="{00000000-0008-0000-0200-0000A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xmlns="" id="{00000000-0008-0000-0200-0000AC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a:extLst>
            <a:ext uri="{FF2B5EF4-FFF2-40B4-BE49-F238E27FC236}">
              <a16:creationId xmlns:a16="http://schemas.microsoft.com/office/drawing/2014/main" xmlns="" id="{00000000-0008-0000-0200-0000AD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a:extLst>
            <a:ext uri="{FF2B5EF4-FFF2-40B4-BE49-F238E27FC236}">
              <a16:creationId xmlns:a16="http://schemas.microsoft.com/office/drawing/2014/main" xmlns="" id="{00000000-0008-0000-0200-0000AE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a:extLst>
            <a:ext uri="{FF2B5EF4-FFF2-40B4-BE49-F238E27FC236}">
              <a16:creationId xmlns:a16="http://schemas.microsoft.com/office/drawing/2014/main" xmlns="" id="{00000000-0008-0000-0200-0000AF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a:extLst>
            <a:ext uri="{FF2B5EF4-FFF2-40B4-BE49-F238E27FC236}">
              <a16:creationId xmlns:a16="http://schemas.microsoft.com/office/drawing/2014/main" xmlns="" id="{00000000-0008-0000-0200-0000B0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a:extLst>
            <a:ext uri="{FF2B5EF4-FFF2-40B4-BE49-F238E27FC236}">
              <a16:creationId xmlns:a16="http://schemas.microsoft.com/office/drawing/2014/main" xmlns="" id="{00000000-0008-0000-0200-0000B1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a:extLst>
            <a:ext uri="{FF2B5EF4-FFF2-40B4-BE49-F238E27FC236}">
              <a16:creationId xmlns:a16="http://schemas.microsoft.com/office/drawing/2014/main" xmlns="" id="{00000000-0008-0000-0200-0000B2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a:extLst>
            <a:ext uri="{FF2B5EF4-FFF2-40B4-BE49-F238E27FC236}">
              <a16:creationId xmlns:a16="http://schemas.microsoft.com/office/drawing/2014/main" xmlns="" id="{00000000-0008-0000-0200-0000B3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a:extLst>
            <a:ext uri="{FF2B5EF4-FFF2-40B4-BE49-F238E27FC236}">
              <a16:creationId xmlns:a16="http://schemas.microsoft.com/office/drawing/2014/main" xmlns="" id="{00000000-0008-0000-0200-0000B4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a:extLst>
            <a:ext uri="{FF2B5EF4-FFF2-40B4-BE49-F238E27FC236}">
              <a16:creationId xmlns:a16="http://schemas.microsoft.com/office/drawing/2014/main" xmlns="" id="{00000000-0008-0000-0200-0000B5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a:extLst>
            <a:ext uri="{FF2B5EF4-FFF2-40B4-BE49-F238E27FC236}">
              <a16:creationId xmlns:a16="http://schemas.microsoft.com/office/drawing/2014/main" xmlns="" id="{00000000-0008-0000-0200-0000B6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xmlns="" id="{00000000-0008-0000-0200-0000B7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a:extLst>
            <a:ext uri="{FF2B5EF4-FFF2-40B4-BE49-F238E27FC236}">
              <a16:creationId xmlns:a16="http://schemas.microsoft.com/office/drawing/2014/main" xmlns="" id="{00000000-0008-0000-0200-0000B8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xmlns="" id="{00000000-0008-0000-0200-0000B9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97155</xdr:rowOff>
    </xdr:from>
    <xdr:to>
      <xdr:col>24</xdr:col>
      <xdr:colOff>62865</xdr:colOff>
      <xdr:row>86</xdr:row>
      <xdr:rowOff>114300</xdr:rowOff>
    </xdr:to>
    <xdr:cxnSp macro="">
      <xdr:nvCxnSpPr>
        <xdr:cNvPr id="186" name="直線コネクタ 185">
          <a:extLst>
            <a:ext uri="{FF2B5EF4-FFF2-40B4-BE49-F238E27FC236}">
              <a16:creationId xmlns:a16="http://schemas.microsoft.com/office/drawing/2014/main" xmlns="" id="{00000000-0008-0000-0200-0000BA000000}"/>
            </a:ext>
          </a:extLst>
        </xdr:cNvPr>
        <xdr:cNvCxnSpPr/>
      </xdr:nvCxnSpPr>
      <xdr:spPr>
        <a:xfrm flipV="1">
          <a:off x="4634865" y="13298805"/>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a:extLst>
            <a:ext uri="{FF2B5EF4-FFF2-40B4-BE49-F238E27FC236}">
              <a16:creationId xmlns:a16="http://schemas.microsoft.com/office/drawing/2014/main" xmlns="" id="{00000000-0008-0000-0200-0000BB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a:extLst>
            <a:ext uri="{FF2B5EF4-FFF2-40B4-BE49-F238E27FC236}">
              <a16:creationId xmlns:a16="http://schemas.microsoft.com/office/drawing/2014/main" xmlns="" id="{00000000-0008-0000-0200-0000BC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43832</xdr:rowOff>
    </xdr:from>
    <xdr:ext cx="405111" cy="259045"/>
    <xdr:sp macro="" textlink="">
      <xdr:nvSpPr>
        <xdr:cNvPr id="189" name="【福祉施設】&#10;有形固定資産減価償却率最大値テキスト">
          <a:extLst>
            <a:ext uri="{FF2B5EF4-FFF2-40B4-BE49-F238E27FC236}">
              <a16:creationId xmlns:a16="http://schemas.microsoft.com/office/drawing/2014/main" xmlns="" id="{00000000-0008-0000-0200-0000BD000000}"/>
            </a:ext>
          </a:extLst>
        </xdr:cNvPr>
        <xdr:cNvSpPr txBox="1"/>
      </xdr:nvSpPr>
      <xdr:spPr>
        <a:xfrm>
          <a:off x="4673600" y="1307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97155</xdr:rowOff>
    </xdr:from>
    <xdr:to>
      <xdr:col>24</xdr:col>
      <xdr:colOff>152400</xdr:colOff>
      <xdr:row>77</xdr:row>
      <xdr:rowOff>97155</xdr:rowOff>
    </xdr:to>
    <xdr:cxnSp macro="">
      <xdr:nvCxnSpPr>
        <xdr:cNvPr id="190" name="直線コネクタ 189">
          <a:extLst>
            <a:ext uri="{FF2B5EF4-FFF2-40B4-BE49-F238E27FC236}">
              <a16:creationId xmlns:a16="http://schemas.microsoft.com/office/drawing/2014/main" xmlns="" id="{00000000-0008-0000-0200-0000BE000000}"/>
            </a:ext>
          </a:extLst>
        </xdr:cNvPr>
        <xdr:cNvCxnSpPr/>
      </xdr:nvCxnSpPr>
      <xdr:spPr>
        <a:xfrm>
          <a:off x="4546600" y="1329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191" name="【福祉施設】&#10;有形固定資産減価償却率平均値テキスト">
          <a:extLst>
            <a:ext uri="{FF2B5EF4-FFF2-40B4-BE49-F238E27FC236}">
              <a16:creationId xmlns:a16="http://schemas.microsoft.com/office/drawing/2014/main" xmlns="" id="{00000000-0008-0000-0200-0000BF000000}"/>
            </a:ext>
          </a:extLst>
        </xdr:cNvPr>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192" name="フローチャート: 判断 191">
          <a:extLst>
            <a:ext uri="{FF2B5EF4-FFF2-40B4-BE49-F238E27FC236}">
              <a16:creationId xmlns:a16="http://schemas.microsoft.com/office/drawing/2014/main" xmlns="" id="{00000000-0008-0000-0200-0000C0000000}"/>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44450</xdr:rowOff>
    </xdr:from>
    <xdr:to>
      <xdr:col>20</xdr:col>
      <xdr:colOff>38100</xdr:colOff>
      <xdr:row>82</xdr:row>
      <xdr:rowOff>146050</xdr:rowOff>
    </xdr:to>
    <xdr:sp macro="" textlink="">
      <xdr:nvSpPr>
        <xdr:cNvPr id="193" name="フローチャート: 判断 192">
          <a:extLst>
            <a:ext uri="{FF2B5EF4-FFF2-40B4-BE49-F238E27FC236}">
              <a16:creationId xmlns:a16="http://schemas.microsoft.com/office/drawing/2014/main" xmlns="" id="{00000000-0008-0000-0200-0000C1000000}"/>
            </a:ext>
          </a:extLst>
        </xdr:cNvPr>
        <xdr:cNvSpPr/>
      </xdr:nvSpPr>
      <xdr:spPr>
        <a:xfrm>
          <a:off x="3746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194" name="フローチャート: 判断 193">
          <a:extLst>
            <a:ext uri="{FF2B5EF4-FFF2-40B4-BE49-F238E27FC236}">
              <a16:creationId xmlns:a16="http://schemas.microsoft.com/office/drawing/2014/main" xmlns="" id="{00000000-0008-0000-0200-0000C2000000}"/>
            </a:ext>
          </a:extLst>
        </xdr:cNvPr>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195" name="フローチャート: 判断 194">
          <a:extLst>
            <a:ext uri="{FF2B5EF4-FFF2-40B4-BE49-F238E27FC236}">
              <a16:creationId xmlns:a16="http://schemas.microsoft.com/office/drawing/2014/main" xmlns="" id="{00000000-0008-0000-0200-0000C3000000}"/>
            </a:ext>
          </a:extLst>
        </xdr:cNvPr>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93980</xdr:rowOff>
    </xdr:from>
    <xdr:to>
      <xdr:col>6</xdr:col>
      <xdr:colOff>38100</xdr:colOff>
      <xdr:row>82</xdr:row>
      <xdr:rowOff>24130</xdr:rowOff>
    </xdr:to>
    <xdr:sp macro="" textlink="">
      <xdr:nvSpPr>
        <xdr:cNvPr id="196" name="フローチャート: 判断 195">
          <a:extLst>
            <a:ext uri="{FF2B5EF4-FFF2-40B4-BE49-F238E27FC236}">
              <a16:creationId xmlns:a16="http://schemas.microsoft.com/office/drawing/2014/main" xmlns="" id="{00000000-0008-0000-0200-0000C4000000}"/>
            </a:ext>
          </a:extLst>
        </xdr:cNvPr>
        <xdr:cNvSpPr/>
      </xdr:nvSpPr>
      <xdr:spPr>
        <a:xfrm>
          <a:off x="1079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xmlns="" id="{00000000-0008-0000-0200-0000C5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xmlns="" id="{00000000-0008-0000-0200-0000C6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xmlns="" id="{00000000-0008-0000-0200-0000C7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xmlns="" id="{00000000-0008-0000-0200-0000C8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xmlns="" id="{00000000-0008-0000-0200-0000C9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74930</xdr:rowOff>
    </xdr:from>
    <xdr:to>
      <xdr:col>24</xdr:col>
      <xdr:colOff>114300</xdr:colOff>
      <xdr:row>84</xdr:row>
      <xdr:rowOff>5080</xdr:rowOff>
    </xdr:to>
    <xdr:sp macro="" textlink="">
      <xdr:nvSpPr>
        <xdr:cNvPr id="202" name="楕円 201">
          <a:extLst>
            <a:ext uri="{FF2B5EF4-FFF2-40B4-BE49-F238E27FC236}">
              <a16:creationId xmlns:a16="http://schemas.microsoft.com/office/drawing/2014/main" xmlns="" id="{00000000-0008-0000-0200-0000CA000000}"/>
            </a:ext>
          </a:extLst>
        </xdr:cNvPr>
        <xdr:cNvSpPr/>
      </xdr:nvSpPr>
      <xdr:spPr>
        <a:xfrm>
          <a:off x="45847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53357</xdr:rowOff>
    </xdr:from>
    <xdr:ext cx="405111" cy="259045"/>
    <xdr:sp macro="" textlink="">
      <xdr:nvSpPr>
        <xdr:cNvPr id="203" name="【福祉施設】&#10;有形固定資産減価償却率該当値テキスト">
          <a:extLst>
            <a:ext uri="{FF2B5EF4-FFF2-40B4-BE49-F238E27FC236}">
              <a16:creationId xmlns:a16="http://schemas.microsoft.com/office/drawing/2014/main" xmlns="" id="{00000000-0008-0000-0200-0000CB000000}"/>
            </a:ext>
          </a:extLst>
        </xdr:cNvPr>
        <xdr:cNvSpPr txBox="1"/>
      </xdr:nvSpPr>
      <xdr:spPr>
        <a:xfrm>
          <a:off x="4673600"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38736</xdr:rowOff>
    </xdr:from>
    <xdr:to>
      <xdr:col>20</xdr:col>
      <xdr:colOff>38100</xdr:colOff>
      <xdr:row>83</xdr:row>
      <xdr:rowOff>140336</xdr:rowOff>
    </xdr:to>
    <xdr:sp macro="" textlink="">
      <xdr:nvSpPr>
        <xdr:cNvPr id="204" name="楕円 203">
          <a:extLst>
            <a:ext uri="{FF2B5EF4-FFF2-40B4-BE49-F238E27FC236}">
              <a16:creationId xmlns:a16="http://schemas.microsoft.com/office/drawing/2014/main" xmlns="" id="{00000000-0008-0000-0200-0000CC000000}"/>
            </a:ext>
          </a:extLst>
        </xdr:cNvPr>
        <xdr:cNvSpPr/>
      </xdr:nvSpPr>
      <xdr:spPr>
        <a:xfrm>
          <a:off x="3746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89536</xdr:rowOff>
    </xdr:from>
    <xdr:to>
      <xdr:col>24</xdr:col>
      <xdr:colOff>63500</xdr:colOff>
      <xdr:row>83</xdr:row>
      <xdr:rowOff>125730</xdr:rowOff>
    </xdr:to>
    <xdr:cxnSp macro="">
      <xdr:nvCxnSpPr>
        <xdr:cNvPr id="205" name="直線コネクタ 204">
          <a:extLst>
            <a:ext uri="{FF2B5EF4-FFF2-40B4-BE49-F238E27FC236}">
              <a16:creationId xmlns:a16="http://schemas.microsoft.com/office/drawing/2014/main" xmlns="" id="{00000000-0008-0000-0200-0000CD000000}"/>
            </a:ext>
          </a:extLst>
        </xdr:cNvPr>
        <xdr:cNvCxnSpPr/>
      </xdr:nvCxnSpPr>
      <xdr:spPr>
        <a:xfrm>
          <a:off x="3797300" y="1431988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23495</xdr:rowOff>
    </xdr:from>
    <xdr:to>
      <xdr:col>15</xdr:col>
      <xdr:colOff>101600</xdr:colOff>
      <xdr:row>84</xdr:row>
      <xdr:rowOff>125095</xdr:rowOff>
    </xdr:to>
    <xdr:sp macro="" textlink="">
      <xdr:nvSpPr>
        <xdr:cNvPr id="206" name="楕円 205">
          <a:extLst>
            <a:ext uri="{FF2B5EF4-FFF2-40B4-BE49-F238E27FC236}">
              <a16:creationId xmlns:a16="http://schemas.microsoft.com/office/drawing/2014/main" xmlns="" id="{00000000-0008-0000-0200-0000CE000000}"/>
            </a:ext>
          </a:extLst>
        </xdr:cNvPr>
        <xdr:cNvSpPr/>
      </xdr:nvSpPr>
      <xdr:spPr>
        <a:xfrm>
          <a:off x="2857500" y="14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89536</xdr:rowOff>
    </xdr:from>
    <xdr:to>
      <xdr:col>19</xdr:col>
      <xdr:colOff>177800</xdr:colOff>
      <xdr:row>84</xdr:row>
      <xdr:rowOff>74295</xdr:rowOff>
    </xdr:to>
    <xdr:cxnSp macro="">
      <xdr:nvCxnSpPr>
        <xdr:cNvPr id="207" name="直線コネクタ 206">
          <a:extLst>
            <a:ext uri="{FF2B5EF4-FFF2-40B4-BE49-F238E27FC236}">
              <a16:creationId xmlns:a16="http://schemas.microsoft.com/office/drawing/2014/main" xmlns="" id="{00000000-0008-0000-0200-0000CF000000}"/>
            </a:ext>
          </a:extLst>
        </xdr:cNvPr>
        <xdr:cNvCxnSpPr/>
      </xdr:nvCxnSpPr>
      <xdr:spPr>
        <a:xfrm flipV="1">
          <a:off x="2908300" y="14319886"/>
          <a:ext cx="8890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128270</xdr:rowOff>
    </xdr:from>
    <xdr:to>
      <xdr:col>10</xdr:col>
      <xdr:colOff>165100</xdr:colOff>
      <xdr:row>85</xdr:row>
      <xdr:rowOff>58420</xdr:rowOff>
    </xdr:to>
    <xdr:sp macro="" textlink="">
      <xdr:nvSpPr>
        <xdr:cNvPr id="208" name="楕円 207">
          <a:extLst>
            <a:ext uri="{FF2B5EF4-FFF2-40B4-BE49-F238E27FC236}">
              <a16:creationId xmlns:a16="http://schemas.microsoft.com/office/drawing/2014/main" xmlns="" id="{00000000-0008-0000-0200-0000D0000000}"/>
            </a:ext>
          </a:extLst>
        </xdr:cNvPr>
        <xdr:cNvSpPr/>
      </xdr:nvSpPr>
      <xdr:spPr>
        <a:xfrm>
          <a:off x="19685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74295</xdr:rowOff>
    </xdr:from>
    <xdr:to>
      <xdr:col>15</xdr:col>
      <xdr:colOff>50800</xdr:colOff>
      <xdr:row>85</xdr:row>
      <xdr:rowOff>7620</xdr:rowOff>
    </xdr:to>
    <xdr:cxnSp macro="">
      <xdr:nvCxnSpPr>
        <xdr:cNvPr id="209" name="直線コネクタ 208">
          <a:extLst>
            <a:ext uri="{FF2B5EF4-FFF2-40B4-BE49-F238E27FC236}">
              <a16:creationId xmlns:a16="http://schemas.microsoft.com/office/drawing/2014/main" xmlns="" id="{00000000-0008-0000-0200-0000D1000000}"/>
            </a:ext>
          </a:extLst>
        </xdr:cNvPr>
        <xdr:cNvCxnSpPr/>
      </xdr:nvCxnSpPr>
      <xdr:spPr>
        <a:xfrm flipV="1">
          <a:off x="2019300" y="1447609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101600</xdr:rowOff>
    </xdr:from>
    <xdr:to>
      <xdr:col>6</xdr:col>
      <xdr:colOff>38100</xdr:colOff>
      <xdr:row>85</xdr:row>
      <xdr:rowOff>31750</xdr:rowOff>
    </xdr:to>
    <xdr:sp macro="" textlink="">
      <xdr:nvSpPr>
        <xdr:cNvPr id="210" name="楕円 209">
          <a:extLst>
            <a:ext uri="{FF2B5EF4-FFF2-40B4-BE49-F238E27FC236}">
              <a16:creationId xmlns:a16="http://schemas.microsoft.com/office/drawing/2014/main" xmlns="" id="{00000000-0008-0000-0200-0000D2000000}"/>
            </a:ext>
          </a:extLst>
        </xdr:cNvPr>
        <xdr:cNvSpPr/>
      </xdr:nvSpPr>
      <xdr:spPr>
        <a:xfrm>
          <a:off x="1079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152400</xdr:rowOff>
    </xdr:from>
    <xdr:to>
      <xdr:col>10</xdr:col>
      <xdr:colOff>114300</xdr:colOff>
      <xdr:row>85</xdr:row>
      <xdr:rowOff>7620</xdr:rowOff>
    </xdr:to>
    <xdr:cxnSp macro="">
      <xdr:nvCxnSpPr>
        <xdr:cNvPr id="211" name="直線コネクタ 210">
          <a:extLst>
            <a:ext uri="{FF2B5EF4-FFF2-40B4-BE49-F238E27FC236}">
              <a16:creationId xmlns:a16="http://schemas.microsoft.com/office/drawing/2014/main" xmlns="" id="{00000000-0008-0000-0200-0000D3000000}"/>
            </a:ext>
          </a:extLst>
        </xdr:cNvPr>
        <xdr:cNvCxnSpPr/>
      </xdr:nvCxnSpPr>
      <xdr:spPr>
        <a:xfrm>
          <a:off x="1130300" y="145542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162577</xdr:rowOff>
    </xdr:from>
    <xdr:ext cx="405111" cy="259045"/>
    <xdr:sp macro="" textlink="">
      <xdr:nvSpPr>
        <xdr:cNvPr id="212" name="n_1aveValue【福祉施設】&#10;有形固定資産減価償却率">
          <a:extLst>
            <a:ext uri="{FF2B5EF4-FFF2-40B4-BE49-F238E27FC236}">
              <a16:creationId xmlns:a16="http://schemas.microsoft.com/office/drawing/2014/main" xmlns="" id="{00000000-0008-0000-0200-0000D4000000}"/>
            </a:ext>
          </a:extLst>
        </xdr:cNvPr>
        <xdr:cNvSpPr txBox="1"/>
      </xdr:nvSpPr>
      <xdr:spPr>
        <a:xfrm>
          <a:off x="35820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42563</xdr:rowOff>
    </xdr:from>
    <xdr:ext cx="405111" cy="259045"/>
    <xdr:sp macro="" textlink="">
      <xdr:nvSpPr>
        <xdr:cNvPr id="213" name="n_2aveValue【福祉施設】&#10;有形固定資産減価償却率">
          <a:extLst>
            <a:ext uri="{FF2B5EF4-FFF2-40B4-BE49-F238E27FC236}">
              <a16:creationId xmlns:a16="http://schemas.microsoft.com/office/drawing/2014/main" xmlns="" id="{00000000-0008-0000-0200-0000D5000000}"/>
            </a:ext>
          </a:extLst>
        </xdr:cNvPr>
        <xdr:cNvSpPr txBox="1"/>
      </xdr:nvSpPr>
      <xdr:spPr>
        <a:xfrm>
          <a:off x="2705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214" name="n_3aveValue【福祉施設】&#10;有形固定資産減価償却率">
          <a:extLst>
            <a:ext uri="{FF2B5EF4-FFF2-40B4-BE49-F238E27FC236}">
              <a16:creationId xmlns:a16="http://schemas.microsoft.com/office/drawing/2014/main" xmlns="" id="{00000000-0008-0000-0200-0000D6000000}"/>
            </a:ext>
          </a:extLst>
        </xdr:cNvPr>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40657</xdr:rowOff>
    </xdr:from>
    <xdr:ext cx="405111" cy="259045"/>
    <xdr:sp macro="" textlink="">
      <xdr:nvSpPr>
        <xdr:cNvPr id="215" name="n_4aveValue【福祉施設】&#10;有形固定資産減価償却率">
          <a:extLst>
            <a:ext uri="{FF2B5EF4-FFF2-40B4-BE49-F238E27FC236}">
              <a16:creationId xmlns:a16="http://schemas.microsoft.com/office/drawing/2014/main" xmlns="" id="{00000000-0008-0000-0200-0000D7000000}"/>
            </a:ext>
          </a:extLst>
        </xdr:cNvPr>
        <xdr:cNvSpPr txBox="1"/>
      </xdr:nvSpPr>
      <xdr:spPr>
        <a:xfrm>
          <a:off x="927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131463</xdr:rowOff>
    </xdr:from>
    <xdr:ext cx="405111" cy="259045"/>
    <xdr:sp macro="" textlink="">
      <xdr:nvSpPr>
        <xdr:cNvPr id="216" name="n_1mainValue【福祉施設】&#10;有形固定資産減価償却率">
          <a:extLst>
            <a:ext uri="{FF2B5EF4-FFF2-40B4-BE49-F238E27FC236}">
              <a16:creationId xmlns:a16="http://schemas.microsoft.com/office/drawing/2014/main" xmlns="" id="{00000000-0008-0000-0200-0000D8000000}"/>
            </a:ext>
          </a:extLst>
        </xdr:cNvPr>
        <xdr:cNvSpPr txBox="1"/>
      </xdr:nvSpPr>
      <xdr:spPr>
        <a:xfrm>
          <a:off x="35820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116222</xdr:rowOff>
    </xdr:from>
    <xdr:ext cx="405111" cy="259045"/>
    <xdr:sp macro="" textlink="">
      <xdr:nvSpPr>
        <xdr:cNvPr id="217" name="n_2mainValue【福祉施設】&#10;有形固定資産減価償却率">
          <a:extLst>
            <a:ext uri="{FF2B5EF4-FFF2-40B4-BE49-F238E27FC236}">
              <a16:creationId xmlns:a16="http://schemas.microsoft.com/office/drawing/2014/main" xmlns="" id="{00000000-0008-0000-0200-0000D9000000}"/>
            </a:ext>
          </a:extLst>
        </xdr:cNvPr>
        <xdr:cNvSpPr txBox="1"/>
      </xdr:nvSpPr>
      <xdr:spPr>
        <a:xfrm>
          <a:off x="2705744" y="1451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49547</xdr:rowOff>
    </xdr:from>
    <xdr:ext cx="405111" cy="259045"/>
    <xdr:sp macro="" textlink="">
      <xdr:nvSpPr>
        <xdr:cNvPr id="218" name="n_3mainValue【福祉施設】&#10;有形固定資産減価償却率">
          <a:extLst>
            <a:ext uri="{FF2B5EF4-FFF2-40B4-BE49-F238E27FC236}">
              <a16:creationId xmlns:a16="http://schemas.microsoft.com/office/drawing/2014/main" xmlns="" id="{00000000-0008-0000-0200-0000DA000000}"/>
            </a:ext>
          </a:extLst>
        </xdr:cNvPr>
        <xdr:cNvSpPr txBox="1"/>
      </xdr:nvSpPr>
      <xdr:spPr>
        <a:xfrm>
          <a:off x="1816744"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22877</xdr:rowOff>
    </xdr:from>
    <xdr:ext cx="405111" cy="259045"/>
    <xdr:sp macro="" textlink="">
      <xdr:nvSpPr>
        <xdr:cNvPr id="219" name="n_4mainValue【福祉施設】&#10;有形固定資産減価償却率">
          <a:extLst>
            <a:ext uri="{FF2B5EF4-FFF2-40B4-BE49-F238E27FC236}">
              <a16:creationId xmlns:a16="http://schemas.microsoft.com/office/drawing/2014/main" xmlns="" id="{00000000-0008-0000-0200-0000DB000000}"/>
            </a:ext>
          </a:extLst>
        </xdr:cNvPr>
        <xdr:cNvSpPr txBox="1"/>
      </xdr:nvSpPr>
      <xdr:spPr>
        <a:xfrm>
          <a:off x="9277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xmlns="" id="{00000000-0008-0000-0200-0000D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xmlns="" id="{00000000-0008-0000-0200-0000D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xmlns="" id="{00000000-0008-0000-0200-0000D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xmlns="" id="{00000000-0008-0000-0200-0000D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xmlns="" id="{00000000-0008-0000-0200-0000E0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xmlns="" id="{00000000-0008-0000-0200-0000E1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xmlns="" id="{00000000-0008-0000-0200-0000E2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xmlns="" id="{00000000-0008-0000-0200-0000E3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xmlns="" id="{00000000-0008-0000-0200-0000E4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xmlns="" id="{00000000-0008-0000-0200-0000E5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0" name="直線コネクタ 229">
          <a:extLst>
            <a:ext uri="{FF2B5EF4-FFF2-40B4-BE49-F238E27FC236}">
              <a16:creationId xmlns:a16="http://schemas.microsoft.com/office/drawing/2014/main" xmlns="" id="{00000000-0008-0000-0200-0000E6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1" name="テキスト ボックス 230">
          <a:extLst>
            <a:ext uri="{FF2B5EF4-FFF2-40B4-BE49-F238E27FC236}">
              <a16:creationId xmlns:a16="http://schemas.microsoft.com/office/drawing/2014/main" xmlns="" id="{00000000-0008-0000-0200-0000E7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2" name="直線コネクタ 231">
          <a:extLst>
            <a:ext uri="{FF2B5EF4-FFF2-40B4-BE49-F238E27FC236}">
              <a16:creationId xmlns:a16="http://schemas.microsoft.com/office/drawing/2014/main" xmlns="" id="{00000000-0008-0000-0200-0000E8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3" name="テキスト ボックス 232">
          <a:extLst>
            <a:ext uri="{FF2B5EF4-FFF2-40B4-BE49-F238E27FC236}">
              <a16:creationId xmlns:a16="http://schemas.microsoft.com/office/drawing/2014/main" xmlns="" id="{00000000-0008-0000-0200-0000E9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4" name="直線コネクタ 233">
          <a:extLst>
            <a:ext uri="{FF2B5EF4-FFF2-40B4-BE49-F238E27FC236}">
              <a16:creationId xmlns:a16="http://schemas.microsoft.com/office/drawing/2014/main" xmlns="" id="{00000000-0008-0000-0200-0000EA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5" name="テキスト ボックス 234">
          <a:extLst>
            <a:ext uri="{FF2B5EF4-FFF2-40B4-BE49-F238E27FC236}">
              <a16:creationId xmlns:a16="http://schemas.microsoft.com/office/drawing/2014/main" xmlns="" id="{00000000-0008-0000-0200-0000EB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6" name="直線コネクタ 235">
          <a:extLst>
            <a:ext uri="{FF2B5EF4-FFF2-40B4-BE49-F238E27FC236}">
              <a16:creationId xmlns:a16="http://schemas.microsoft.com/office/drawing/2014/main" xmlns="" id="{00000000-0008-0000-0200-0000EC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7" name="テキスト ボックス 236">
          <a:extLst>
            <a:ext uri="{FF2B5EF4-FFF2-40B4-BE49-F238E27FC236}">
              <a16:creationId xmlns:a16="http://schemas.microsoft.com/office/drawing/2014/main" xmlns="" id="{00000000-0008-0000-0200-0000ED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8" name="直線コネクタ 237">
          <a:extLst>
            <a:ext uri="{FF2B5EF4-FFF2-40B4-BE49-F238E27FC236}">
              <a16:creationId xmlns:a16="http://schemas.microsoft.com/office/drawing/2014/main" xmlns="" id="{00000000-0008-0000-0200-0000EE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9" name="テキスト ボックス 238">
          <a:extLst>
            <a:ext uri="{FF2B5EF4-FFF2-40B4-BE49-F238E27FC236}">
              <a16:creationId xmlns:a16="http://schemas.microsoft.com/office/drawing/2014/main" xmlns="" id="{00000000-0008-0000-0200-0000EF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xmlns="" id="{00000000-0008-0000-0200-0000F0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xmlns="" id="{00000000-0008-0000-0200-0000F1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a16="http://schemas.microsoft.com/office/drawing/2014/main" xmlns="" id="{00000000-0008-0000-0200-0000F2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99822</xdr:rowOff>
    </xdr:from>
    <xdr:to>
      <xdr:col>54</xdr:col>
      <xdr:colOff>189865</xdr:colOff>
      <xdr:row>86</xdr:row>
      <xdr:rowOff>86868</xdr:rowOff>
    </xdr:to>
    <xdr:cxnSp macro="">
      <xdr:nvCxnSpPr>
        <xdr:cNvPr id="243" name="直線コネクタ 242">
          <a:extLst>
            <a:ext uri="{FF2B5EF4-FFF2-40B4-BE49-F238E27FC236}">
              <a16:creationId xmlns:a16="http://schemas.microsoft.com/office/drawing/2014/main" xmlns="" id="{00000000-0008-0000-0200-0000F3000000}"/>
            </a:ext>
          </a:extLst>
        </xdr:cNvPr>
        <xdr:cNvCxnSpPr/>
      </xdr:nvCxnSpPr>
      <xdr:spPr>
        <a:xfrm flipV="1">
          <a:off x="10476865" y="13644372"/>
          <a:ext cx="0" cy="118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244" name="【福祉施設】&#10;一人当たり面積最小値テキスト">
          <a:extLst>
            <a:ext uri="{FF2B5EF4-FFF2-40B4-BE49-F238E27FC236}">
              <a16:creationId xmlns:a16="http://schemas.microsoft.com/office/drawing/2014/main" xmlns="" id="{00000000-0008-0000-0200-0000F4000000}"/>
            </a:ext>
          </a:extLst>
        </xdr:cNvPr>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245" name="直線コネクタ 244">
          <a:extLst>
            <a:ext uri="{FF2B5EF4-FFF2-40B4-BE49-F238E27FC236}">
              <a16:creationId xmlns:a16="http://schemas.microsoft.com/office/drawing/2014/main" xmlns="" id="{00000000-0008-0000-0200-0000F5000000}"/>
            </a:ext>
          </a:extLst>
        </xdr:cNvPr>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46499</xdr:rowOff>
    </xdr:from>
    <xdr:ext cx="469744" cy="259045"/>
    <xdr:sp macro="" textlink="">
      <xdr:nvSpPr>
        <xdr:cNvPr id="246" name="【福祉施設】&#10;一人当たり面積最大値テキスト">
          <a:extLst>
            <a:ext uri="{FF2B5EF4-FFF2-40B4-BE49-F238E27FC236}">
              <a16:creationId xmlns:a16="http://schemas.microsoft.com/office/drawing/2014/main" xmlns="" id="{00000000-0008-0000-0200-0000F6000000}"/>
            </a:ext>
          </a:extLst>
        </xdr:cNvPr>
        <xdr:cNvSpPr txBox="1"/>
      </xdr:nvSpPr>
      <xdr:spPr>
        <a:xfrm>
          <a:off x="105156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99822</xdr:rowOff>
    </xdr:from>
    <xdr:to>
      <xdr:col>55</xdr:col>
      <xdr:colOff>88900</xdr:colOff>
      <xdr:row>79</xdr:row>
      <xdr:rowOff>99822</xdr:rowOff>
    </xdr:to>
    <xdr:cxnSp macro="">
      <xdr:nvCxnSpPr>
        <xdr:cNvPr id="247" name="直線コネクタ 246">
          <a:extLst>
            <a:ext uri="{FF2B5EF4-FFF2-40B4-BE49-F238E27FC236}">
              <a16:creationId xmlns:a16="http://schemas.microsoft.com/office/drawing/2014/main" xmlns="" id="{00000000-0008-0000-0200-0000F7000000}"/>
            </a:ext>
          </a:extLst>
        </xdr:cNvPr>
        <xdr:cNvCxnSpPr/>
      </xdr:nvCxnSpPr>
      <xdr:spPr>
        <a:xfrm>
          <a:off x="10388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140988</xdr:rowOff>
    </xdr:from>
    <xdr:ext cx="469744" cy="259045"/>
    <xdr:sp macro="" textlink="">
      <xdr:nvSpPr>
        <xdr:cNvPr id="248" name="【福祉施設】&#10;一人当たり面積平均値テキスト">
          <a:extLst>
            <a:ext uri="{FF2B5EF4-FFF2-40B4-BE49-F238E27FC236}">
              <a16:creationId xmlns:a16="http://schemas.microsoft.com/office/drawing/2014/main" xmlns="" id="{00000000-0008-0000-0200-0000F8000000}"/>
            </a:ext>
          </a:extLst>
        </xdr:cNvPr>
        <xdr:cNvSpPr txBox="1"/>
      </xdr:nvSpPr>
      <xdr:spPr>
        <a:xfrm>
          <a:off x="10515600" y="14542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162561</xdr:rowOff>
    </xdr:from>
    <xdr:to>
      <xdr:col>55</xdr:col>
      <xdr:colOff>50800</xdr:colOff>
      <xdr:row>85</xdr:row>
      <xdr:rowOff>92711</xdr:rowOff>
    </xdr:to>
    <xdr:sp macro="" textlink="">
      <xdr:nvSpPr>
        <xdr:cNvPr id="249" name="フローチャート: 判断 248">
          <a:extLst>
            <a:ext uri="{FF2B5EF4-FFF2-40B4-BE49-F238E27FC236}">
              <a16:creationId xmlns:a16="http://schemas.microsoft.com/office/drawing/2014/main" xmlns="" id="{00000000-0008-0000-0200-0000F9000000}"/>
            </a:ext>
          </a:extLst>
        </xdr:cNvPr>
        <xdr:cNvSpPr/>
      </xdr:nvSpPr>
      <xdr:spPr>
        <a:xfrm>
          <a:off x="104267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250" name="フローチャート: 判断 249">
          <a:extLst>
            <a:ext uri="{FF2B5EF4-FFF2-40B4-BE49-F238E27FC236}">
              <a16:creationId xmlns:a16="http://schemas.microsoft.com/office/drawing/2014/main" xmlns="" id="{00000000-0008-0000-0200-0000FA000000}"/>
            </a:ext>
          </a:extLst>
        </xdr:cNvPr>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97028</xdr:rowOff>
    </xdr:from>
    <xdr:to>
      <xdr:col>46</xdr:col>
      <xdr:colOff>38100</xdr:colOff>
      <xdr:row>79</xdr:row>
      <xdr:rowOff>27178</xdr:rowOff>
    </xdr:to>
    <xdr:sp macro="" textlink="">
      <xdr:nvSpPr>
        <xdr:cNvPr id="251" name="フローチャート: 判断 250">
          <a:extLst>
            <a:ext uri="{FF2B5EF4-FFF2-40B4-BE49-F238E27FC236}">
              <a16:creationId xmlns:a16="http://schemas.microsoft.com/office/drawing/2014/main" xmlns="" id="{00000000-0008-0000-0200-0000FB000000}"/>
            </a:ext>
          </a:extLst>
        </xdr:cNvPr>
        <xdr:cNvSpPr/>
      </xdr:nvSpPr>
      <xdr:spPr>
        <a:xfrm>
          <a:off x="8699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142748</xdr:rowOff>
    </xdr:from>
    <xdr:to>
      <xdr:col>41</xdr:col>
      <xdr:colOff>101600</xdr:colOff>
      <xdr:row>85</xdr:row>
      <xdr:rowOff>72898</xdr:rowOff>
    </xdr:to>
    <xdr:sp macro="" textlink="">
      <xdr:nvSpPr>
        <xdr:cNvPr id="252" name="フローチャート: 判断 251">
          <a:extLst>
            <a:ext uri="{FF2B5EF4-FFF2-40B4-BE49-F238E27FC236}">
              <a16:creationId xmlns:a16="http://schemas.microsoft.com/office/drawing/2014/main" xmlns="" id="{00000000-0008-0000-0200-0000FC000000}"/>
            </a:ext>
          </a:extLst>
        </xdr:cNvPr>
        <xdr:cNvSpPr/>
      </xdr:nvSpPr>
      <xdr:spPr>
        <a:xfrm>
          <a:off x="7810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57404</xdr:rowOff>
    </xdr:from>
    <xdr:to>
      <xdr:col>36</xdr:col>
      <xdr:colOff>165100</xdr:colOff>
      <xdr:row>85</xdr:row>
      <xdr:rowOff>159004</xdr:rowOff>
    </xdr:to>
    <xdr:sp macro="" textlink="">
      <xdr:nvSpPr>
        <xdr:cNvPr id="253" name="フローチャート: 判断 252">
          <a:extLst>
            <a:ext uri="{FF2B5EF4-FFF2-40B4-BE49-F238E27FC236}">
              <a16:creationId xmlns:a16="http://schemas.microsoft.com/office/drawing/2014/main" xmlns="" id="{00000000-0008-0000-0200-0000FD000000}"/>
            </a:ext>
          </a:extLst>
        </xdr:cNvPr>
        <xdr:cNvSpPr/>
      </xdr:nvSpPr>
      <xdr:spPr>
        <a:xfrm>
          <a:off x="6921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xmlns="" id="{00000000-0008-0000-0200-0000FE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xmlns="" id="{00000000-0008-0000-0200-0000FF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xmlns="" id="{00000000-0008-0000-0200-00000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xmlns="" id="{00000000-0008-0000-0200-00000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xmlns="" id="{00000000-0008-0000-0200-00000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16256</xdr:rowOff>
    </xdr:from>
    <xdr:to>
      <xdr:col>55</xdr:col>
      <xdr:colOff>50800</xdr:colOff>
      <xdr:row>84</xdr:row>
      <xdr:rowOff>117856</xdr:rowOff>
    </xdr:to>
    <xdr:sp macro="" textlink="">
      <xdr:nvSpPr>
        <xdr:cNvPr id="259" name="楕円 258">
          <a:extLst>
            <a:ext uri="{FF2B5EF4-FFF2-40B4-BE49-F238E27FC236}">
              <a16:creationId xmlns:a16="http://schemas.microsoft.com/office/drawing/2014/main" xmlns="" id="{00000000-0008-0000-0200-000003010000}"/>
            </a:ext>
          </a:extLst>
        </xdr:cNvPr>
        <xdr:cNvSpPr/>
      </xdr:nvSpPr>
      <xdr:spPr>
        <a:xfrm>
          <a:off x="10426700" y="1441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39133</xdr:rowOff>
    </xdr:from>
    <xdr:ext cx="469744" cy="259045"/>
    <xdr:sp macro="" textlink="">
      <xdr:nvSpPr>
        <xdr:cNvPr id="260" name="【福祉施設】&#10;一人当たり面積該当値テキスト">
          <a:extLst>
            <a:ext uri="{FF2B5EF4-FFF2-40B4-BE49-F238E27FC236}">
              <a16:creationId xmlns:a16="http://schemas.microsoft.com/office/drawing/2014/main" xmlns="" id="{00000000-0008-0000-0200-000004010000}"/>
            </a:ext>
          </a:extLst>
        </xdr:cNvPr>
        <xdr:cNvSpPr txBox="1"/>
      </xdr:nvSpPr>
      <xdr:spPr>
        <a:xfrm>
          <a:off x="10515600"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148082</xdr:rowOff>
    </xdr:from>
    <xdr:to>
      <xdr:col>50</xdr:col>
      <xdr:colOff>165100</xdr:colOff>
      <xdr:row>84</xdr:row>
      <xdr:rowOff>78232</xdr:rowOff>
    </xdr:to>
    <xdr:sp macro="" textlink="">
      <xdr:nvSpPr>
        <xdr:cNvPr id="261" name="楕円 260">
          <a:extLst>
            <a:ext uri="{FF2B5EF4-FFF2-40B4-BE49-F238E27FC236}">
              <a16:creationId xmlns:a16="http://schemas.microsoft.com/office/drawing/2014/main" xmlns="" id="{00000000-0008-0000-0200-000005010000}"/>
            </a:ext>
          </a:extLst>
        </xdr:cNvPr>
        <xdr:cNvSpPr/>
      </xdr:nvSpPr>
      <xdr:spPr>
        <a:xfrm>
          <a:off x="9588500" y="1437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27432</xdr:rowOff>
    </xdr:from>
    <xdr:to>
      <xdr:col>55</xdr:col>
      <xdr:colOff>0</xdr:colOff>
      <xdr:row>84</xdr:row>
      <xdr:rowOff>67056</xdr:rowOff>
    </xdr:to>
    <xdr:cxnSp macro="">
      <xdr:nvCxnSpPr>
        <xdr:cNvPr id="262" name="直線コネクタ 261">
          <a:extLst>
            <a:ext uri="{FF2B5EF4-FFF2-40B4-BE49-F238E27FC236}">
              <a16:creationId xmlns:a16="http://schemas.microsoft.com/office/drawing/2014/main" xmlns="" id="{00000000-0008-0000-0200-000006010000}"/>
            </a:ext>
          </a:extLst>
        </xdr:cNvPr>
        <xdr:cNvCxnSpPr/>
      </xdr:nvCxnSpPr>
      <xdr:spPr>
        <a:xfrm>
          <a:off x="9639300" y="14429232"/>
          <a:ext cx="8382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33782</xdr:rowOff>
    </xdr:from>
    <xdr:to>
      <xdr:col>46</xdr:col>
      <xdr:colOff>38100</xdr:colOff>
      <xdr:row>84</xdr:row>
      <xdr:rowOff>135382</xdr:rowOff>
    </xdr:to>
    <xdr:sp macro="" textlink="">
      <xdr:nvSpPr>
        <xdr:cNvPr id="263" name="楕円 262">
          <a:extLst>
            <a:ext uri="{FF2B5EF4-FFF2-40B4-BE49-F238E27FC236}">
              <a16:creationId xmlns:a16="http://schemas.microsoft.com/office/drawing/2014/main" xmlns="" id="{00000000-0008-0000-0200-000007010000}"/>
            </a:ext>
          </a:extLst>
        </xdr:cNvPr>
        <xdr:cNvSpPr/>
      </xdr:nvSpPr>
      <xdr:spPr>
        <a:xfrm>
          <a:off x="8699500" y="1443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27432</xdr:rowOff>
    </xdr:from>
    <xdr:to>
      <xdr:col>50</xdr:col>
      <xdr:colOff>114300</xdr:colOff>
      <xdr:row>84</xdr:row>
      <xdr:rowOff>84582</xdr:rowOff>
    </xdr:to>
    <xdr:cxnSp macro="">
      <xdr:nvCxnSpPr>
        <xdr:cNvPr id="264" name="直線コネクタ 263">
          <a:extLst>
            <a:ext uri="{FF2B5EF4-FFF2-40B4-BE49-F238E27FC236}">
              <a16:creationId xmlns:a16="http://schemas.microsoft.com/office/drawing/2014/main" xmlns="" id="{00000000-0008-0000-0200-000008010000}"/>
            </a:ext>
          </a:extLst>
        </xdr:cNvPr>
        <xdr:cNvCxnSpPr/>
      </xdr:nvCxnSpPr>
      <xdr:spPr>
        <a:xfrm flipV="1">
          <a:off x="8750300" y="1442923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55880</xdr:rowOff>
    </xdr:from>
    <xdr:to>
      <xdr:col>41</xdr:col>
      <xdr:colOff>101600</xdr:colOff>
      <xdr:row>84</xdr:row>
      <xdr:rowOff>157480</xdr:rowOff>
    </xdr:to>
    <xdr:sp macro="" textlink="">
      <xdr:nvSpPr>
        <xdr:cNvPr id="265" name="楕円 264">
          <a:extLst>
            <a:ext uri="{FF2B5EF4-FFF2-40B4-BE49-F238E27FC236}">
              <a16:creationId xmlns:a16="http://schemas.microsoft.com/office/drawing/2014/main" xmlns="" id="{00000000-0008-0000-0200-000009010000}"/>
            </a:ext>
          </a:extLst>
        </xdr:cNvPr>
        <xdr:cNvSpPr/>
      </xdr:nvSpPr>
      <xdr:spPr>
        <a:xfrm>
          <a:off x="7810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84582</xdr:rowOff>
    </xdr:from>
    <xdr:to>
      <xdr:col>45</xdr:col>
      <xdr:colOff>177800</xdr:colOff>
      <xdr:row>84</xdr:row>
      <xdr:rowOff>106680</xdr:rowOff>
    </xdr:to>
    <xdr:cxnSp macro="">
      <xdr:nvCxnSpPr>
        <xdr:cNvPr id="266" name="直線コネクタ 265">
          <a:extLst>
            <a:ext uri="{FF2B5EF4-FFF2-40B4-BE49-F238E27FC236}">
              <a16:creationId xmlns:a16="http://schemas.microsoft.com/office/drawing/2014/main" xmlns="" id="{00000000-0008-0000-0200-00000A010000}"/>
            </a:ext>
          </a:extLst>
        </xdr:cNvPr>
        <xdr:cNvCxnSpPr/>
      </xdr:nvCxnSpPr>
      <xdr:spPr>
        <a:xfrm flipV="1">
          <a:off x="7861300" y="14486382"/>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27687</xdr:rowOff>
    </xdr:from>
    <xdr:to>
      <xdr:col>36</xdr:col>
      <xdr:colOff>165100</xdr:colOff>
      <xdr:row>84</xdr:row>
      <xdr:rowOff>129287</xdr:rowOff>
    </xdr:to>
    <xdr:sp macro="" textlink="">
      <xdr:nvSpPr>
        <xdr:cNvPr id="267" name="楕円 266">
          <a:extLst>
            <a:ext uri="{FF2B5EF4-FFF2-40B4-BE49-F238E27FC236}">
              <a16:creationId xmlns:a16="http://schemas.microsoft.com/office/drawing/2014/main" xmlns="" id="{00000000-0008-0000-0200-00000B010000}"/>
            </a:ext>
          </a:extLst>
        </xdr:cNvPr>
        <xdr:cNvSpPr/>
      </xdr:nvSpPr>
      <xdr:spPr>
        <a:xfrm>
          <a:off x="6921500" y="1442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78487</xdr:rowOff>
    </xdr:from>
    <xdr:to>
      <xdr:col>41</xdr:col>
      <xdr:colOff>50800</xdr:colOff>
      <xdr:row>84</xdr:row>
      <xdr:rowOff>106680</xdr:rowOff>
    </xdr:to>
    <xdr:cxnSp macro="">
      <xdr:nvCxnSpPr>
        <xdr:cNvPr id="268" name="直線コネクタ 267">
          <a:extLst>
            <a:ext uri="{FF2B5EF4-FFF2-40B4-BE49-F238E27FC236}">
              <a16:creationId xmlns:a16="http://schemas.microsoft.com/office/drawing/2014/main" xmlns="" id="{00000000-0008-0000-0200-00000C010000}"/>
            </a:ext>
          </a:extLst>
        </xdr:cNvPr>
        <xdr:cNvCxnSpPr/>
      </xdr:nvCxnSpPr>
      <xdr:spPr>
        <a:xfrm>
          <a:off x="6972300" y="14480287"/>
          <a:ext cx="889000" cy="2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87647</xdr:rowOff>
    </xdr:from>
    <xdr:ext cx="469744" cy="259045"/>
    <xdr:sp macro="" textlink="">
      <xdr:nvSpPr>
        <xdr:cNvPr id="269" name="n_1aveValue【福祉施設】&#10;一人当たり面積">
          <a:extLst>
            <a:ext uri="{FF2B5EF4-FFF2-40B4-BE49-F238E27FC236}">
              <a16:creationId xmlns:a16="http://schemas.microsoft.com/office/drawing/2014/main" xmlns="" id="{00000000-0008-0000-0200-00000D010000}"/>
            </a:ext>
          </a:extLst>
        </xdr:cNvPr>
        <xdr:cNvSpPr txBox="1"/>
      </xdr:nvSpPr>
      <xdr:spPr>
        <a:xfrm>
          <a:off x="93917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43705</xdr:rowOff>
    </xdr:from>
    <xdr:ext cx="469744" cy="259045"/>
    <xdr:sp macro="" textlink="">
      <xdr:nvSpPr>
        <xdr:cNvPr id="270" name="n_2aveValue【福祉施設】&#10;一人当たり面積">
          <a:extLst>
            <a:ext uri="{FF2B5EF4-FFF2-40B4-BE49-F238E27FC236}">
              <a16:creationId xmlns:a16="http://schemas.microsoft.com/office/drawing/2014/main" xmlns="" id="{00000000-0008-0000-0200-00000E010000}"/>
            </a:ext>
          </a:extLst>
        </xdr:cNvPr>
        <xdr:cNvSpPr txBox="1"/>
      </xdr:nvSpPr>
      <xdr:spPr>
        <a:xfrm>
          <a:off x="8515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64025</xdr:rowOff>
    </xdr:from>
    <xdr:ext cx="469744" cy="259045"/>
    <xdr:sp macro="" textlink="">
      <xdr:nvSpPr>
        <xdr:cNvPr id="271" name="n_3aveValue【福祉施設】&#10;一人当たり面積">
          <a:extLst>
            <a:ext uri="{FF2B5EF4-FFF2-40B4-BE49-F238E27FC236}">
              <a16:creationId xmlns:a16="http://schemas.microsoft.com/office/drawing/2014/main" xmlns="" id="{00000000-0008-0000-0200-00000F010000}"/>
            </a:ext>
          </a:extLst>
        </xdr:cNvPr>
        <xdr:cNvSpPr txBox="1"/>
      </xdr:nvSpPr>
      <xdr:spPr>
        <a:xfrm>
          <a:off x="7626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150131</xdr:rowOff>
    </xdr:from>
    <xdr:ext cx="469744" cy="259045"/>
    <xdr:sp macro="" textlink="">
      <xdr:nvSpPr>
        <xdr:cNvPr id="272" name="n_4aveValue【福祉施設】&#10;一人当たり面積">
          <a:extLst>
            <a:ext uri="{FF2B5EF4-FFF2-40B4-BE49-F238E27FC236}">
              <a16:creationId xmlns:a16="http://schemas.microsoft.com/office/drawing/2014/main" xmlns="" id="{00000000-0008-0000-0200-000010010000}"/>
            </a:ext>
          </a:extLst>
        </xdr:cNvPr>
        <xdr:cNvSpPr txBox="1"/>
      </xdr:nvSpPr>
      <xdr:spPr>
        <a:xfrm>
          <a:off x="6737427" y="1472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94759</xdr:rowOff>
    </xdr:from>
    <xdr:ext cx="469744" cy="259045"/>
    <xdr:sp macro="" textlink="">
      <xdr:nvSpPr>
        <xdr:cNvPr id="273" name="n_1mainValue【福祉施設】&#10;一人当たり面積">
          <a:extLst>
            <a:ext uri="{FF2B5EF4-FFF2-40B4-BE49-F238E27FC236}">
              <a16:creationId xmlns:a16="http://schemas.microsoft.com/office/drawing/2014/main" xmlns="" id="{00000000-0008-0000-0200-000011010000}"/>
            </a:ext>
          </a:extLst>
        </xdr:cNvPr>
        <xdr:cNvSpPr txBox="1"/>
      </xdr:nvSpPr>
      <xdr:spPr>
        <a:xfrm>
          <a:off x="9391727" y="141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126509</xdr:rowOff>
    </xdr:from>
    <xdr:ext cx="469744" cy="259045"/>
    <xdr:sp macro="" textlink="">
      <xdr:nvSpPr>
        <xdr:cNvPr id="274" name="n_2mainValue【福祉施設】&#10;一人当たり面積">
          <a:extLst>
            <a:ext uri="{FF2B5EF4-FFF2-40B4-BE49-F238E27FC236}">
              <a16:creationId xmlns:a16="http://schemas.microsoft.com/office/drawing/2014/main" xmlns="" id="{00000000-0008-0000-0200-000012010000}"/>
            </a:ext>
          </a:extLst>
        </xdr:cNvPr>
        <xdr:cNvSpPr txBox="1"/>
      </xdr:nvSpPr>
      <xdr:spPr>
        <a:xfrm>
          <a:off x="8515427" y="1452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2557</xdr:rowOff>
    </xdr:from>
    <xdr:ext cx="469744" cy="259045"/>
    <xdr:sp macro="" textlink="">
      <xdr:nvSpPr>
        <xdr:cNvPr id="275" name="n_3mainValue【福祉施設】&#10;一人当たり面積">
          <a:extLst>
            <a:ext uri="{FF2B5EF4-FFF2-40B4-BE49-F238E27FC236}">
              <a16:creationId xmlns:a16="http://schemas.microsoft.com/office/drawing/2014/main" xmlns="" id="{00000000-0008-0000-0200-000013010000}"/>
            </a:ext>
          </a:extLst>
        </xdr:cNvPr>
        <xdr:cNvSpPr txBox="1"/>
      </xdr:nvSpPr>
      <xdr:spPr>
        <a:xfrm>
          <a:off x="7626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145814</xdr:rowOff>
    </xdr:from>
    <xdr:ext cx="469744" cy="259045"/>
    <xdr:sp macro="" textlink="">
      <xdr:nvSpPr>
        <xdr:cNvPr id="276" name="n_4mainValue【福祉施設】&#10;一人当たり面積">
          <a:extLst>
            <a:ext uri="{FF2B5EF4-FFF2-40B4-BE49-F238E27FC236}">
              <a16:creationId xmlns:a16="http://schemas.microsoft.com/office/drawing/2014/main" xmlns="" id="{00000000-0008-0000-0200-000014010000}"/>
            </a:ext>
          </a:extLst>
        </xdr:cNvPr>
        <xdr:cNvSpPr txBox="1"/>
      </xdr:nvSpPr>
      <xdr:spPr>
        <a:xfrm>
          <a:off x="6737427" y="14204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xmlns="" id="{00000000-0008-0000-0200-00001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xmlns="" id="{00000000-0008-0000-0200-00001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xmlns="" id="{00000000-0008-0000-0200-00001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xmlns="" id="{00000000-0008-0000-0200-00001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xmlns="" id="{00000000-0008-0000-0200-00001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xmlns="" id="{00000000-0008-0000-0200-00001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xmlns="" id="{00000000-0008-0000-0200-00001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xmlns="" id="{00000000-0008-0000-0200-00001C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a:extLst>
            <a:ext uri="{FF2B5EF4-FFF2-40B4-BE49-F238E27FC236}">
              <a16:creationId xmlns:a16="http://schemas.microsoft.com/office/drawing/2014/main" xmlns="" id="{00000000-0008-0000-0200-00001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a:extLst>
            <a:ext uri="{FF2B5EF4-FFF2-40B4-BE49-F238E27FC236}">
              <a16:creationId xmlns:a16="http://schemas.microsoft.com/office/drawing/2014/main" xmlns="" id="{00000000-0008-0000-0200-00001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a:extLst>
            <a:ext uri="{FF2B5EF4-FFF2-40B4-BE49-F238E27FC236}">
              <a16:creationId xmlns:a16="http://schemas.microsoft.com/office/drawing/2014/main" xmlns="" id="{00000000-0008-0000-0200-00001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a:extLst>
            <a:ext uri="{FF2B5EF4-FFF2-40B4-BE49-F238E27FC236}">
              <a16:creationId xmlns:a16="http://schemas.microsoft.com/office/drawing/2014/main" xmlns="" id="{00000000-0008-0000-0200-00002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a:extLst>
            <a:ext uri="{FF2B5EF4-FFF2-40B4-BE49-F238E27FC236}">
              <a16:creationId xmlns:a16="http://schemas.microsoft.com/office/drawing/2014/main" xmlns="" id="{00000000-0008-0000-0200-00002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a:extLst>
            <a:ext uri="{FF2B5EF4-FFF2-40B4-BE49-F238E27FC236}">
              <a16:creationId xmlns:a16="http://schemas.microsoft.com/office/drawing/2014/main" xmlns="" id="{00000000-0008-0000-0200-00002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a:extLst>
            <a:ext uri="{FF2B5EF4-FFF2-40B4-BE49-F238E27FC236}">
              <a16:creationId xmlns:a16="http://schemas.microsoft.com/office/drawing/2014/main" xmlns="" id="{00000000-0008-0000-0200-00002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a:extLst>
            <a:ext uri="{FF2B5EF4-FFF2-40B4-BE49-F238E27FC236}">
              <a16:creationId xmlns:a16="http://schemas.microsoft.com/office/drawing/2014/main" xmlns="" id="{00000000-0008-0000-0200-000024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a:extLst>
            <a:ext uri="{FF2B5EF4-FFF2-40B4-BE49-F238E27FC236}">
              <a16:creationId xmlns:a16="http://schemas.microsoft.com/office/drawing/2014/main" xmlns="" id="{00000000-0008-0000-0200-00002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a:extLst>
            <a:ext uri="{FF2B5EF4-FFF2-40B4-BE49-F238E27FC236}">
              <a16:creationId xmlns:a16="http://schemas.microsoft.com/office/drawing/2014/main" xmlns="" id="{00000000-0008-0000-0200-00002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a:extLst>
            <a:ext uri="{FF2B5EF4-FFF2-40B4-BE49-F238E27FC236}">
              <a16:creationId xmlns:a16="http://schemas.microsoft.com/office/drawing/2014/main" xmlns="" id="{00000000-0008-0000-0200-00002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a:extLst>
            <a:ext uri="{FF2B5EF4-FFF2-40B4-BE49-F238E27FC236}">
              <a16:creationId xmlns:a16="http://schemas.microsoft.com/office/drawing/2014/main" xmlns="" id="{00000000-0008-0000-0200-00002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a:extLst>
            <a:ext uri="{FF2B5EF4-FFF2-40B4-BE49-F238E27FC236}">
              <a16:creationId xmlns:a16="http://schemas.microsoft.com/office/drawing/2014/main" xmlns="" id="{00000000-0008-0000-0200-00002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a:extLst>
            <a:ext uri="{FF2B5EF4-FFF2-40B4-BE49-F238E27FC236}">
              <a16:creationId xmlns:a16="http://schemas.microsoft.com/office/drawing/2014/main" xmlns="" id="{00000000-0008-0000-0200-00002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a:extLst>
            <a:ext uri="{FF2B5EF4-FFF2-40B4-BE49-F238E27FC236}">
              <a16:creationId xmlns:a16="http://schemas.microsoft.com/office/drawing/2014/main" xmlns="" id="{00000000-0008-0000-0200-00002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a:extLst>
            <a:ext uri="{FF2B5EF4-FFF2-40B4-BE49-F238E27FC236}">
              <a16:creationId xmlns:a16="http://schemas.microsoft.com/office/drawing/2014/main" xmlns="" id="{00000000-0008-0000-0200-00002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a:extLst>
            <a:ext uri="{FF2B5EF4-FFF2-40B4-BE49-F238E27FC236}">
              <a16:creationId xmlns:a16="http://schemas.microsoft.com/office/drawing/2014/main" xmlns="" id="{00000000-0008-0000-0200-00002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a:extLst>
            <a:ext uri="{FF2B5EF4-FFF2-40B4-BE49-F238E27FC236}">
              <a16:creationId xmlns:a16="http://schemas.microsoft.com/office/drawing/2014/main" xmlns="" id="{00000000-0008-0000-0200-00002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a:extLst>
            <a:ext uri="{FF2B5EF4-FFF2-40B4-BE49-F238E27FC236}">
              <a16:creationId xmlns:a16="http://schemas.microsoft.com/office/drawing/2014/main" xmlns="" id="{00000000-0008-0000-0200-00002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4" name="直線コネクタ 303">
          <a:extLst>
            <a:ext uri="{FF2B5EF4-FFF2-40B4-BE49-F238E27FC236}">
              <a16:creationId xmlns:a16="http://schemas.microsoft.com/office/drawing/2014/main" xmlns="" id="{00000000-0008-0000-0200-000030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5" name="テキスト ボックス 304">
          <a:extLst>
            <a:ext uri="{FF2B5EF4-FFF2-40B4-BE49-F238E27FC236}">
              <a16:creationId xmlns:a16="http://schemas.microsoft.com/office/drawing/2014/main" xmlns="" id="{00000000-0008-0000-0200-000031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6" name="直線コネクタ 305">
          <a:extLst>
            <a:ext uri="{FF2B5EF4-FFF2-40B4-BE49-F238E27FC236}">
              <a16:creationId xmlns:a16="http://schemas.microsoft.com/office/drawing/2014/main" xmlns="" id="{00000000-0008-0000-0200-000032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7" name="テキスト ボックス 306">
          <a:extLst>
            <a:ext uri="{FF2B5EF4-FFF2-40B4-BE49-F238E27FC236}">
              <a16:creationId xmlns:a16="http://schemas.microsoft.com/office/drawing/2014/main" xmlns="" id="{00000000-0008-0000-0200-000033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8" name="直線コネクタ 307">
          <a:extLst>
            <a:ext uri="{FF2B5EF4-FFF2-40B4-BE49-F238E27FC236}">
              <a16:creationId xmlns:a16="http://schemas.microsoft.com/office/drawing/2014/main" xmlns="" id="{00000000-0008-0000-0200-000034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9" name="テキスト ボックス 308">
          <a:extLst>
            <a:ext uri="{FF2B5EF4-FFF2-40B4-BE49-F238E27FC236}">
              <a16:creationId xmlns:a16="http://schemas.microsoft.com/office/drawing/2014/main" xmlns="" id="{00000000-0008-0000-0200-000035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0" name="直線コネクタ 309">
          <a:extLst>
            <a:ext uri="{FF2B5EF4-FFF2-40B4-BE49-F238E27FC236}">
              <a16:creationId xmlns:a16="http://schemas.microsoft.com/office/drawing/2014/main" xmlns="" id="{00000000-0008-0000-0200-000036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1" name="テキスト ボックス 310">
          <a:extLst>
            <a:ext uri="{FF2B5EF4-FFF2-40B4-BE49-F238E27FC236}">
              <a16:creationId xmlns:a16="http://schemas.microsoft.com/office/drawing/2014/main" xmlns="" id="{00000000-0008-0000-0200-000037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2" name="直線コネクタ 311">
          <a:extLst>
            <a:ext uri="{FF2B5EF4-FFF2-40B4-BE49-F238E27FC236}">
              <a16:creationId xmlns:a16="http://schemas.microsoft.com/office/drawing/2014/main" xmlns="" id="{00000000-0008-0000-0200-000038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3" name="テキスト ボックス 312">
          <a:extLst>
            <a:ext uri="{FF2B5EF4-FFF2-40B4-BE49-F238E27FC236}">
              <a16:creationId xmlns:a16="http://schemas.microsoft.com/office/drawing/2014/main" xmlns="" id="{00000000-0008-0000-0200-000039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4" name="直線コネクタ 313">
          <a:extLst>
            <a:ext uri="{FF2B5EF4-FFF2-40B4-BE49-F238E27FC236}">
              <a16:creationId xmlns:a16="http://schemas.microsoft.com/office/drawing/2014/main" xmlns="" id="{00000000-0008-0000-0200-00003A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5" name="テキスト ボックス 314">
          <a:extLst>
            <a:ext uri="{FF2B5EF4-FFF2-40B4-BE49-F238E27FC236}">
              <a16:creationId xmlns:a16="http://schemas.microsoft.com/office/drawing/2014/main" xmlns="" id="{00000000-0008-0000-0200-00003B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a:extLst>
            <a:ext uri="{FF2B5EF4-FFF2-40B4-BE49-F238E27FC236}">
              <a16:creationId xmlns:a16="http://schemas.microsoft.com/office/drawing/2014/main" xmlns="" id="{00000000-0008-0000-0200-00003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一般廃棄物処理施設】&#10;有形固定資産減価償却率グラフ枠">
          <a:extLst>
            <a:ext uri="{FF2B5EF4-FFF2-40B4-BE49-F238E27FC236}">
              <a16:creationId xmlns:a16="http://schemas.microsoft.com/office/drawing/2014/main" xmlns="" id="{00000000-0008-0000-0200-00003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xdr:rowOff>
    </xdr:from>
    <xdr:to>
      <xdr:col>85</xdr:col>
      <xdr:colOff>126364</xdr:colOff>
      <xdr:row>42</xdr:row>
      <xdr:rowOff>92528</xdr:rowOff>
    </xdr:to>
    <xdr:cxnSp macro="">
      <xdr:nvCxnSpPr>
        <xdr:cNvPr id="318" name="直線コネクタ 317">
          <a:extLst>
            <a:ext uri="{FF2B5EF4-FFF2-40B4-BE49-F238E27FC236}">
              <a16:creationId xmlns:a16="http://schemas.microsoft.com/office/drawing/2014/main" xmlns="" id="{00000000-0008-0000-0200-00003E010000}"/>
            </a:ext>
          </a:extLst>
        </xdr:cNvPr>
        <xdr:cNvCxnSpPr/>
      </xdr:nvCxnSpPr>
      <xdr:spPr>
        <a:xfrm flipV="1">
          <a:off x="16318864" y="5833654"/>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9" name="【一般廃棄物処理施設】&#10;有形固定資産減価償却率最小値テキスト">
          <a:extLst>
            <a:ext uri="{FF2B5EF4-FFF2-40B4-BE49-F238E27FC236}">
              <a16:creationId xmlns:a16="http://schemas.microsoft.com/office/drawing/2014/main" xmlns="" id="{00000000-0008-0000-0200-00003F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0" name="直線コネクタ 319">
          <a:extLst>
            <a:ext uri="{FF2B5EF4-FFF2-40B4-BE49-F238E27FC236}">
              <a16:creationId xmlns:a16="http://schemas.microsoft.com/office/drawing/2014/main" xmlns="" id="{00000000-0008-0000-0200-000040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122481</xdr:rowOff>
    </xdr:from>
    <xdr:ext cx="405111" cy="259045"/>
    <xdr:sp macro="" textlink="">
      <xdr:nvSpPr>
        <xdr:cNvPr id="321" name="【一般廃棄物処理施設】&#10;有形固定資産減価償却率最大値テキスト">
          <a:extLst>
            <a:ext uri="{FF2B5EF4-FFF2-40B4-BE49-F238E27FC236}">
              <a16:creationId xmlns:a16="http://schemas.microsoft.com/office/drawing/2014/main" xmlns="" id="{00000000-0008-0000-0200-000041010000}"/>
            </a:ext>
          </a:extLst>
        </xdr:cNvPr>
        <xdr:cNvSpPr txBox="1"/>
      </xdr:nvSpPr>
      <xdr:spPr>
        <a:xfrm>
          <a:off x="16357600"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xdr:rowOff>
    </xdr:from>
    <xdr:to>
      <xdr:col>86</xdr:col>
      <xdr:colOff>25400</xdr:colOff>
      <xdr:row>34</xdr:row>
      <xdr:rowOff>4354</xdr:rowOff>
    </xdr:to>
    <xdr:cxnSp macro="">
      <xdr:nvCxnSpPr>
        <xdr:cNvPr id="322" name="直線コネクタ 321">
          <a:extLst>
            <a:ext uri="{FF2B5EF4-FFF2-40B4-BE49-F238E27FC236}">
              <a16:creationId xmlns:a16="http://schemas.microsoft.com/office/drawing/2014/main" xmlns="" id="{00000000-0008-0000-0200-000042010000}"/>
            </a:ext>
          </a:extLst>
        </xdr:cNvPr>
        <xdr:cNvCxnSpPr/>
      </xdr:nvCxnSpPr>
      <xdr:spPr>
        <a:xfrm>
          <a:off x="16230600" y="583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52812</xdr:rowOff>
    </xdr:from>
    <xdr:ext cx="405111" cy="259045"/>
    <xdr:sp macro="" textlink="">
      <xdr:nvSpPr>
        <xdr:cNvPr id="323" name="【一般廃棄物処理施設】&#10;有形固定資産減価償却率平均値テキスト">
          <a:extLst>
            <a:ext uri="{FF2B5EF4-FFF2-40B4-BE49-F238E27FC236}">
              <a16:creationId xmlns:a16="http://schemas.microsoft.com/office/drawing/2014/main" xmlns="" id="{00000000-0008-0000-0200-000043010000}"/>
            </a:ext>
          </a:extLst>
        </xdr:cNvPr>
        <xdr:cNvSpPr txBox="1"/>
      </xdr:nvSpPr>
      <xdr:spPr>
        <a:xfrm>
          <a:off x="16357600" y="6567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74385</xdr:rowOff>
    </xdr:from>
    <xdr:to>
      <xdr:col>85</xdr:col>
      <xdr:colOff>177800</xdr:colOff>
      <xdr:row>39</xdr:row>
      <xdr:rowOff>4535</xdr:rowOff>
    </xdr:to>
    <xdr:sp macro="" textlink="">
      <xdr:nvSpPr>
        <xdr:cNvPr id="324" name="フローチャート: 判断 323">
          <a:extLst>
            <a:ext uri="{FF2B5EF4-FFF2-40B4-BE49-F238E27FC236}">
              <a16:creationId xmlns:a16="http://schemas.microsoft.com/office/drawing/2014/main" xmlns="" id="{00000000-0008-0000-0200-000044010000}"/>
            </a:ext>
          </a:extLst>
        </xdr:cNvPr>
        <xdr:cNvSpPr/>
      </xdr:nvSpPr>
      <xdr:spPr>
        <a:xfrm>
          <a:off x="16268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90715</xdr:rowOff>
    </xdr:from>
    <xdr:to>
      <xdr:col>81</xdr:col>
      <xdr:colOff>101600</xdr:colOff>
      <xdr:row>39</xdr:row>
      <xdr:rowOff>20865</xdr:rowOff>
    </xdr:to>
    <xdr:sp macro="" textlink="">
      <xdr:nvSpPr>
        <xdr:cNvPr id="325" name="フローチャート: 判断 324">
          <a:extLst>
            <a:ext uri="{FF2B5EF4-FFF2-40B4-BE49-F238E27FC236}">
              <a16:creationId xmlns:a16="http://schemas.microsoft.com/office/drawing/2014/main" xmlns="" id="{00000000-0008-0000-0200-000045010000}"/>
            </a:ext>
          </a:extLst>
        </xdr:cNvPr>
        <xdr:cNvSpPr/>
      </xdr:nvSpPr>
      <xdr:spPr>
        <a:xfrm>
          <a:off x="15430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5806</xdr:rowOff>
    </xdr:from>
    <xdr:to>
      <xdr:col>76</xdr:col>
      <xdr:colOff>165100</xdr:colOff>
      <xdr:row>38</xdr:row>
      <xdr:rowOff>107406</xdr:rowOff>
    </xdr:to>
    <xdr:sp macro="" textlink="">
      <xdr:nvSpPr>
        <xdr:cNvPr id="326" name="フローチャート: 判断 325">
          <a:extLst>
            <a:ext uri="{FF2B5EF4-FFF2-40B4-BE49-F238E27FC236}">
              <a16:creationId xmlns:a16="http://schemas.microsoft.com/office/drawing/2014/main" xmlns="" id="{00000000-0008-0000-0200-000046010000}"/>
            </a:ext>
          </a:extLst>
        </xdr:cNvPr>
        <xdr:cNvSpPr/>
      </xdr:nvSpPr>
      <xdr:spPr>
        <a:xfrm>
          <a:off x="14541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4173</xdr:rowOff>
    </xdr:from>
    <xdr:to>
      <xdr:col>72</xdr:col>
      <xdr:colOff>38100</xdr:colOff>
      <xdr:row>38</xdr:row>
      <xdr:rowOff>105773</xdr:rowOff>
    </xdr:to>
    <xdr:sp macro="" textlink="">
      <xdr:nvSpPr>
        <xdr:cNvPr id="327" name="フローチャート: 判断 326">
          <a:extLst>
            <a:ext uri="{FF2B5EF4-FFF2-40B4-BE49-F238E27FC236}">
              <a16:creationId xmlns:a16="http://schemas.microsoft.com/office/drawing/2014/main" xmlns="" id="{00000000-0008-0000-0200-000047010000}"/>
            </a:ext>
          </a:extLst>
        </xdr:cNvPr>
        <xdr:cNvSpPr/>
      </xdr:nvSpPr>
      <xdr:spPr>
        <a:xfrm>
          <a:off x="13652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164193</xdr:rowOff>
    </xdr:from>
    <xdr:to>
      <xdr:col>67</xdr:col>
      <xdr:colOff>101600</xdr:colOff>
      <xdr:row>39</xdr:row>
      <xdr:rowOff>94343</xdr:rowOff>
    </xdr:to>
    <xdr:sp macro="" textlink="">
      <xdr:nvSpPr>
        <xdr:cNvPr id="328" name="フローチャート: 判断 327">
          <a:extLst>
            <a:ext uri="{FF2B5EF4-FFF2-40B4-BE49-F238E27FC236}">
              <a16:creationId xmlns:a16="http://schemas.microsoft.com/office/drawing/2014/main" xmlns="" id="{00000000-0008-0000-0200-000048010000}"/>
            </a:ext>
          </a:extLst>
        </xdr:cNvPr>
        <xdr:cNvSpPr/>
      </xdr:nvSpPr>
      <xdr:spPr>
        <a:xfrm>
          <a:off x="12763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xmlns="" id="{00000000-0008-0000-0200-00004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xmlns="" id="{00000000-0008-0000-0200-00004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xmlns="" id="{00000000-0008-0000-0200-00004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xmlns="" id="{00000000-0008-0000-0200-00004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xmlns="" id="{00000000-0008-0000-0200-00004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46627</xdr:rowOff>
    </xdr:from>
    <xdr:to>
      <xdr:col>85</xdr:col>
      <xdr:colOff>177800</xdr:colOff>
      <xdr:row>35</xdr:row>
      <xdr:rowOff>148227</xdr:rowOff>
    </xdr:to>
    <xdr:sp macro="" textlink="">
      <xdr:nvSpPr>
        <xdr:cNvPr id="334" name="楕円 333">
          <a:extLst>
            <a:ext uri="{FF2B5EF4-FFF2-40B4-BE49-F238E27FC236}">
              <a16:creationId xmlns:a16="http://schemas.microsoft.com/office/drawing/2014/main" xmlns="" id="{00000000-0008-0000-0200-00004E010000}"/>
            </a:ext>
          </a:extLst>
        </xdr:cNvPr>
        <xdr:cNvSpPr/>
      </xdr:nvSpPr>
      <xdr:spPr>
        <a:xfrm>
          <a:off x="16268700" y="604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69504</xdr:rowOff>
    </xdr:from>
    <xdr:ext cx="405111" cy="259045"/>
    <xdr:sp macro="" textlink="">
      <xdr:nvSpPr>
        <xdr:cNvPr id="335" name="【一般廃棄物処理施設】&#10;有形固定資産減価償却率該当値テキスト">
          <a:extLst>
            <a:ext uri="{FF2B5EF4-FFF2-40B4-BE49-F238E27FC236}">
              <a16:creationId xmlns:a16="http://schemas.microsoft.com/office/drawing/2014/main" xmlns="" id="{00000000-0008-0000-0200-00004F010000}"/>
            </a:ext>
          </a:extLst>
        </xdr:cNvPr>
        <xdr:cNvSpPr txBox="1"/>
      </xdr:nvSpPr>
      <xdr:spPr>
        <a:xfrm>
          <a:off x="16357600" y="589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64589</xdr:rowOff>
    </xdr:from>
    <xdr:to>
      <xdr:col>81</xdr:col>
      <xdr:colOff>101600</xdr:colOff>
      <xdr:row>34</xdr:row>
      <xdr:rowOff>166189</xdr:rowOff>
    </xdr:to>
    <xdr:sp macro="" textlink="">
      <xdr:nvSpPr>
        <xdr:cNvPr id="336" name="楕円 335">
          <a:extLst>
            <a:ext uri="{FF2B5EF4-FFF2-40B4-BE49-F238E27FC236}">
              <a16:creationId xmlns:a16="http://schemas.microsoft.com/office/drawing/2014/main" xmlns="" id="{00000000-0008-0000-0200-000050010000}"/>
            </a:ext>
          </a:extLst>
        </xdr:cNvPr>
        <xdr:cNvSpPr/>
      </xdr:nvSpPr>
      <xdr:spPr>
        <a:xfrm>
          <a:off x="15430500" y="589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115389</xdr:rowOff>
    </xdr:from>
    <xdr:to>
      <xdr:col>85</xdr:col>
      <xdr:colOff>127000</xdr:colOff>
      <xdr:row>35</xdr:row>
      <xdr:rowOff>97427</xdr:rowOff>
    </xdr:to>
    <xdr:cxnSp macro="">
      <xdr:nvCxnSpPr>
        <xdr:cNvPr id="337" name="直線コネクタ 336">
          <a:extLst>
            <a:ext uri="{FF2B5EF4-FFF2-40B4-BE49-F238E27FC236}">
              <a16:creationId xmlns:a16="http://schemas.microsoft.com/office/drawing/2014/main" xmlns="" id="{00000000-0008-0000-0200-000051010000}"/>
            </a:ext>
          </a:extLst>
        </xdr:cNvPr>
        <xdr:cNvCxnSpPr/>
      </xdr:nvCxnSpPr>
      <xdr:spPr>
        <a:xfrm>
          <a:off x="15481300" y="5944689"/>
          <a:ext cx="8382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103777</xdr:rowOff>
    </xdr:from>
    <xdr:to>
      <xdr:col>76</xdr:col>
      <xdr:colOff>165100</xdr:colOff>
      <xdr:row>34</xdr:row>
      <xdr:rowOff>33927</xdr:rowOff>
    </xdr:to>
    <xdr:sp macro="" textlink="">
      <xdr:nvSpPr>
        <xdr:cNvPr id="338" name="楕円 337">
          <a:extLst>
            <a:ext uri="{FF2B5EF4-FFF2-40B4-BE49-F238E27FC236}">
              <a16:creationId xmlns:a16="http://schemas.microsoft.com/office/drawing/2014/main" xmlns="" id="{00000000-0008-0000-0200-000052010000}"/>
            </a:ext>
          </a:extLst>
        </xdr:cNvPr>
        <xdr:cNvSpPr/>
      </xdr:nvSpPr>
      <xdr:spPr>
        <a:xfrm>
          <a:off x="14541500" y="576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154577</xdr:rowOff>
    </xdr:from>
    <xdr:to>
      <xdr:col>81</xdr:col>
      <xdr:colOff>50800</xdr:colOff>
      <xdr:row>34</xdr:row>
      <xdr:rowOff>115389</xdr:rowOff>
    </xdr:to>
    <xdr:cxnSp macro="">
      <xdr:nvCxnSpPr>
        <xdr:cNvPr id="339" name="直線コネクタ 338">
          <a:extLst>
            <a:ext uri="{FF2B5EF4-FFF2-40B4-BE49-F238E27FC236}">
              <a16:creationId xmlns:a16="http://schemas.microsoft.com/office/drawing/2014/main" xmlns="" id="{00000000-0008-0000-0200-000053010000}"/>
            </a:ext>
          </a:extLst>
        </xdr:cNvPr>
        <xdr:cNvCxnSpPr/>
      </xdr:nvCxnSpPr>
      <xdr:spPr>
        <a:xfrm>
          <a:off x="14592300" y="5812427"/>
          <a:ext cx="889000" cy="1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11992</xdr:rowOff>
    </xdr:from>
    <xdr:ext cx="405111" cy="259045"/>
    <xdr:sp macro="" textlink="">
      <xdr:nvSpPr>
        <xdr:cNvPr id="340" name="n_1aveValue【一般廃棄物処理施設】&#10;有形固定資産減価償却率">
          <a:extLst>
            <a:ext uri="{FF2B5EF4-FFF2-40B4-BE49-F238E27FC236}">
              <a16:creationId xmlns:a16="http://schemas.microsoft.com/office/drawing/2014/main" xmlns="" id="{00000000-0008-0000-0200-000054010000}"/>
            </a:ext>
          </a:extLst>
        </xdr:cNvPr>
        <xdr:cNvSpPr txBox="1"/>
      </xdr:nvSpPr>
      <xdr:spPr>
        <a:xfrm>
          <a:off x="152660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98533</xdr:rowOff>
    </xdr:from>
    <xdr:ext cx="405111" cy="259045"/>
    <xdr:sp macro="" textlink="">
      <xdr:nvSpPr>
        <xdr:cNvPr id="341" name="n_2aveValue【一般廃棄物処理施設】&#10;有形固定資産減価償却率">
          <a:extLst>
            <a:ext uri="{FF2B5EF4-FFF2-40B4-BE49-F238E27FC236}">
              <a16:creationId xmlns:a16="http://schemas.microsoft.com/office/drawing/2014/main" xmlns="" id="{00000000-0008-0000-0200-000055010000}"/>
            </a:ext>
          </a:extLst>
        </xdr:cNvPr>
        <xdr:cNvSpPr txBox="1"/>
      </xdr:nvSpPr>
      <xdr:spPr>
        <a:xfrm>
          <a:off x="14389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122300</xdr:rowOff>
    </xdr:from>
    <xdr:ext cx="405111" cy="259045"/>
    <xdr:sp macro="" textlink="">
      <xdr:nvSpPr>
        <xdr:cNvPr id="342" name="n_3aveValue【一般廃棄物処理施設】&#10;有形固定資産減価償却率">
          <a:extLst>
            <a:ext uri="{FF2B5EF4-FFF2-40B4-BE49-F238E27FC236}">
              <a16:creationId xmlns:a16="http://schemas.microsoft.com/office/drawing/2014/main" xmlns="" id="{00000000-0008-0000-0200-000056010000}"/>
            </a:ext>
          </a:extLst>
        </xdr:cNvPr>
        <xdr:cNvSpPr txBox="1"/>
      </xdr:nvSpPr>
      <xdr:spPr>
        <a:xfrm>
          <a:off x="13500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110870</xdr:rowOff>
    </xdr:from>
    <xdr:ext cx="405111" cy="259045"/>
    <xdr:sp macro="" textlink="">
      <xdr:nvSpPr>
        <xdr:cNvPr id="343" name="n_4aveValue【一般廃棄物処理施設】&#10;有形固定資産減価償却率">
          <a:extLst>
            <a:ext uri="{FF2B5EF4-FFF2-40B4-BE49-F238E27FC236}">
              <a16:creationId xmlns:a16="http://schemas.microsoft.com/office/drawing/2014/main" xmlns="" id="{00000000-0008-0000-0200-000057010000}"/>
            </a:ext>
          </a:extLst>
        </xdr:cNvPr>
        <xdr:cNvSpPr txBox="1"/>
      </xdr:nvSpPr>
      <xdr:spPr>
        <a:xfrm>
          <a:off x="12611744" y="645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11266</xdr:rowOff>
    </xdr:from>
    <xdr:ext cx="405111" cy="259045"/>
    <xdr:sp macro="" textlink="">
      <xdr:nvSpPr>
        <xdr:cNvPr id="344" name="n_1mainValue【一般廃棄物処理施設】&#10;有形固定資産減価償却率">
          <a:extLst>
            <a:ext uri="{FF2B5EF4-FFF2-40B4-BE49-F238E27FC236}">
              <a16:creationId xmlns:a16="http://schemas.microsoft.com/office/drawing/2014/main" xmlns="" id="{00000000-0008-0000-0200-000058010000}"/>
            </a:ext>
          </a:extLst>
        </xdr:cNvPr>
        <xdr:cNvSpPr txBox="1"/>
      </xdr:nvSpPr>
      <xdr:spPr>
        <a:xfrm>
          <a:off x="15266044" y="566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32</xdr:row>
      <xdr:rowOff>50454</xdr:rowOff>
    </xdr:from>
    <xdr:ext cx="340478" cy="259045"/>
    <xdr:sp macro="" textlink="">
      <xdr:nvSpPr>
        <xdr:cNvPr id="345" name="n_2mainValue【一般廃棄物処理施設】&#10;有形固定資産減価償却率">
          <a:extLst>
            <a:ext uri="{FF2B5EF4-FFF2-40B4-BE49-F238E27FC236}">
              <a16:creationId xmlns:a16="http://schemas.microsoft.com/office/drawing/2014/main" xmlns="" id="{00000000-0008-0000-0200-000059010000}"/>
            </a:ext>
          </a:extLst>
        </xdr:cNvPr>
        <xdr:cNvSpPr txBox="1"/>
      </xdr:nvSpPr>
      <xdr:spPr>
        <a:xfrm>
          <a:off x="14422061" y="55368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6" name="正方形/長方形 345">
          <a:extLst>
            <a:ext uri="{FF2B5EF4-FFF2-40B4-BE49-F238E27FC236}">
              <a16:creationId xmlns:a16="http://schemas.microsoft.com/office/drawing/2014/main" xmlns="" id="{00000000-0008-0000-0200-00005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7" name="正方形/長方形 346">
          <a:extLst>
            <a:ext uri="{FF2B5EF4-FFF2-40B4-BE49-F238E27FC236}">
              <a16:creationId xmlns:a16="http://schemas.microsoft.com/office/drawing/2014/main" xmlns="" id="{00000000-0008-0000-0200-00005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8" name="正方形/長方形 347">
          <a:extLst>
            <a:ext uri="{FF2B5EF4-FFF2-40B4-BE49-F238E27FC236}">
              <a16:creationId xmlns:a16="http://schemas.microsoft.com/office/drawing/2014/main" xmlns="" id="{00000000-0008-0000-0200-00005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9" name="正方形/長方形 348">
          <a:extLst>
            <a:ext uri="{FF2B5EF4-FFF2-40B4-BE49-F238E27FC236}">
              <a16:creationId xmlns:a16="http://schemas.microsoft.com/office/drawing/2014/main" xmlns="" id="{00000000-0008-0000-0200-00005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0" name="正方形/長方形 349">
          <a:extLst>
            <a:ext uri="{FF2B5EF4-FFF2-40B4-BE49-F238E27FC236}">
              <a16:creationId xmlns:a16="http://schemas.microsoft.com/office/drawing/2014/main" xmlns="" id="{00000000-0008-0000-0200-00005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1" name="正方形/長方形 350">
          <a:extLst>
            <a:ext uri="{FF2B5EF4-FFF2-40B4-BE49-F238E27FC236}">
              <a16:creationId xmlns:a16="http://schemas.microsoft.com/office/drawing/2014/main" xmlns="" id="{00000000-0008-0000-0200-00005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2" name="正方形/長方形 351">
          <a:extLst>
            <a:ext uri="{FF2B5EF4-FFF2-40B4-BE49-F238E27FC236}">
              <a16:creationId xmlns:a16="http://schemas.microsoft.com/office/drawing/2014/main" xmlns="" id="{00000000-0008-0000-0200-00006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3" name="正方形/長方形 352">
          <a:extLst>
            <a:ext uri="{FF2B5EF4-FFF2-40B4-BE49-F238E27FC236}">
              <a16:creationId xmlns:a16="http://schemas.microsoft.com/office/drawing/2014/main" xmlns="" id="{00000000-0008-0000-0200-00006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4" name="テキスト ボックス 353">
          <a:extLst>
            <a:ext uri="{FF2B5EF4-FFF2-40B4-BE49-F238E27FC236}">
              <a16:creationId xmlns:a16="http://schemas.microsoft.com/office/drawing/2014/main" xmlns="" id="{00000000-0008-0000-0200-00006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5" name="直線コネクタ 354">
          <a:extLst>
            <a:ext uri="{FF2B5EF4-FFF2-40B4-BE49-F238E27FC236}">
              <a16:creationId xmlns:a16="http://schemas.microsoft.com/office/drawing/2014/main" xmlns="" id="{00000000-0008-0000-0200-00006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6" name="直線コネクタ 355">
          <a:extLst>
            <a:ext uri="{FF2B5EF4-FFF2-40B4-BE49-F238E27FC236}">
              <a16:creationId xmlns:a16="http://schemas.microsoft.com/office/drawing/2014/main" xmlns="" id="{00000000-0008-0000-0200-000064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57" name="テキスト ボックス 356">
          <a:extLst>
            <a:ext uri="{FF2B5EF4-FFF2-40B4-BE49-F238E27FC236}">
              <a16:creationId xmlns:a16="http://schemas.microsoft.com/office/drawing/2014/main" xmlns="" id="{00000000-0008-0000-0200-000065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8" name="直線コネクタ 357">
          <a:extLst>
            <a:ext uri="{FF2B5EF4-FFF2-40B4-BE49-F238E27FC236}">
              <a16:creationId xmlns:a16="http://schemas.microsoft.com/office/drawing/2014/main" xmlns="" id="{00000000-0008-0000-0200-000066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59" name="テキスト ボックス 358">
          <a:extLst>
            <a:ext uri="{FF2B5EF4-FFF2-40B4-BE49-F238E27FC236}">
              <a16:creationId xmlns:a16="http://schemas.microsoft.com/office/drawing/2014/main" xmlns="" id="{00000000-0008-0000-0200-000067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0" name="直線コネクタ 359">
          <a:extLst>
            <a:ext uri="{FF2B5EF4-FFF2-40B4-BE49-F238E27FC236}">
              <a16:creationId xmlns:a16="http://schemas.microsoft.com/office/drawing/2014/main" xmlns="" id="{00000000-0008-0000-0200-000068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61" name="テキスト ボックス 360">
          <a:extLst>
            <a:ext uri="{FF2B5EF4-FFF2-40B4-BE49-F238E27FC236}">
              <a16:creationId xmlns:a16="http://schemas.microsoft.com/office/drawing/2014/main" xmlns="" id="{00000000-0008-0000-0200-000069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2" name="直線コネクタ 361">
          <a:extLst>
            <a:ext uri="{FF2B5EF4-FFF2-40B4-BE49-F238E27FC236}">
              <a16:creationId xmlns:a16="http://schemas.microsoft.com/office/drawing/2014/main" xmlns="" id="{00000000-0008-0000-0200-00006A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63" name="テキスト ボックス 362">
          <a:extLst>
            <a:ext uri="{FF2B5EF4-FFF2-40B4-BE49-F238E27FC236}">
              <a16:creationId xmlns:a16="http://schemas.microsoft.com/office/drawing/2014/main" xmlns="" id="{00000000-0008-0000-0200-00006B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4" name="直線コネクタ 363">
          <a:extLst>
            <a:ext uri="{FF2B5EF4-FFF2-40B4-BE49-F238E27FC236}">
              <a16:creationId xmlns:a16="http://schemas.microsoft.com/office/drawing/2014/main" xmlns="" id="{00000000-0008-0000-0200-00006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5" name="テキスト ボックス 364">
          <a:extLst>
            <a:ext uri="{FF2B5EF4-FFF2-40B4-BE49-F238E27FC236}">
              <a16:creationId xmlns:a16="http://schemas.microsoft.com/office/drawing/2014/main" xmlns="" id="{00000000-0008-0000-0200-00006D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6" name="【一般廃棄物処理施設】&#10;一人当たり有形固定資産（償却資産）額グラフ枠">
          <a:extLst>
            <a:ext uri="{FF2B5EF4-FFF2-40B4-BE49-F238E27FC236}">
              <a16:creationId xmlns:a16="http://schemas.microsoft.com/office/drawing/2014/main" xmlns="" id="{00000000-0008-0000-0200-00006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81636</xdr:rowOff>
    </xdr:from>
    <xdr:to>
      <xdr:col>116</xdr:col>
      <xdr:colOff>62864</xdr:colOff>
      <xdr:row>41</xdr:row>
      <xdr:rowOff>133107</xdr:rowOff>
    </xdr:to>
    <xdr:cxnSp macro="">
      <xdr:nvCxnSpPr>
        <xdr:cNvPr id="367" name="直線コネクタ 366">
          <a:extLst>
            <a:ext uri="{FF2B5EF4-FFF2-40B4-BE49-F238E27FC236}">
              <a16:creationId xmlns:a16="http://schemas.microsoft.com/office/drawing/2014/main" xmlns="" id="{00000000-0008-0000-0200-00006F010000}"/>
            </a:ext>
          </a:extLst>
        </xdr:cNvPr>
        <xdr:cNvCxnSpPr/>
      </xdr:nvCxnSpPr>
      <xdr:spPr>
        <a:xfrm flipV="1">
          <a:off x="22160864" y="5739486"/>
          <a:ext cx="0" cy="1423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136934</xdr:rowOff>
    </xdr:from>
    <xdr:ext cx="378565" cy="259045"/>
    <xdr:sp macro="" textlink="">
      <xdr:nvSpPr>
        <xdr:cNvPr id="368" name="【一般廃棄物処理施設】&#10;一人当たり有形固定資産（償却資産）額最小値テキスト">
          <a:extLst>
            <a:ext uri="{FF2B5EF4-FFF2-40B4-BE49-F238E27FC236}">
              <a16:creationId xmlns:a16="http://schemas.microsoft.com/office/drawing/2014/main" xmlns="" id="{00000000-0008-0000-0200-000070010000}"/>
            </a:ext>
          </a:extLst>
        </xdr:cNvPr>
        <xdr:cNvSpPr txBox="1"/>
      </xdr:nvSpPr>
      <xdr:spPr>
        <a:xfrm>
          <a:off x="22199600" y="7166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133107</xdr:rowOff>
    </xdr:from>
    <xdr:to>
      <xdr:col>116</xdr:col>
      <xdr:colOff>152400</xdr:colOff>
      <xdr:row>41</xdr:row>
      <xdr:rowOff>133107</xdr:rowOff>
    </xdr:to>
    <xdr:cxnSp macro="">
      <xdr:nvCxnSpPr>
        <xdr:cNvPr id="369" name="直線コネクタ 368">
          <a:extLst>
            <a:ext uri="{FF2B5EF4-FFF2-40B4-BE49-F238E27FC236}">
              <a16:creationId xmlns:a16="http://schemas.microsoft.com/office/drawing/2014/main" xmlns="" id="{00000000-0008-0000-0200-000071010000}"/>
            </a:ext>
          </a:extLst>
        </xdr:cNvPr>
        <xdr:cNvCxnSpPr/>
      </xdr:nvCxnSpPr>
      <xdr:spPr>
        <a:xfrm>
          <a:off x="22072600" y="716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28313</xdr:rowOff>
    </xdr:from>
    <xdr:ext cx="599010" cy="259045"/>
    <xdr:sp macro="" textlink="">
      <xdr:nvSpPr>
        <xdr:cNvPr id="370" name="【一般廃棄物処理施設】&#10;一人当たり有形固定資産（償却資産）額最大値テキスト">
          <a:extLst>
            <a:ext uri="{FF2B5EF4-FFF2-40B4-BE49-F238E27FC236}">
              <a16:creationId xmlns:a16="http://schemas.microsoft.com/office/drawing/2014/main" xmlns="" id="{00000000-0008-0000-0200-000072010000}"/>
            </a:ext>
          </a:extLst>
        </xdr:cNvPr>
        <xdr:cNvSpPr txBox="1"/>
      </xdr:nvSpPr>
      <xdr:spPr>
        <a:xfrm>
          <a:off x="22199600" y="551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81636</xdr:rowOff>
    </xdr:from>
    <xdr:to>
      <xdr:col>116</xdr:col>
      <xdr:colOff>152400</xdr:colOff>
      <xdr:row>33</xdr:row>
      <xdr:rowOff>81636</xdr:rowOff>
    </xdr:to>
    <xdr:cxnSp macro="">
      <xdr:nvCxnSpPr>
        <xdr:cNvPr id="371" name="直線コネクタ 370">
          <a:extLst>
            <a:ext uri="{FF2B5EF4-FFF2-40B4-BE49-F238E27FC236}">
              <a16:creationId xmlns:a16="http://schemas.microsoft.com/office/drawing/2014/main" xmlns="" id="{00000000-0008-0000-0200-000073010000}"/>
            </a:ext>
          </a:extLst>
        </xdr:cNvPr>
        <xdr:cNvCxnSpPr/>
      </xdr:nvCxnSpPr>
      <xdr:spPr>
        <a:xfrm>
          <a:off x="22072600" y="573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9824</xdr:rowOff>
    </xdr:from>
    <xdr:ext cx="599010" cy="259045"/>
    <xdr:sp macro="" textlink="">
      <xdr:nvSpPr>
        <xdr:cNvPr id="372" name="【一般廃棄物処理施設】&#10;一人当たり有形固定資産（償却資産）額平均値テキスト">
          <a:extLst>
            <a:ext uri="{FF2B5EF4-FFF2-40B4-BE49-F238E27FC236}">
              <a16:creationId xmlns:a16="http://schemas.microsoft.com/office/drawing/2014/main" xmlns="" id="{00000000-0008-0000-0200-000074010000}"/>
            </a:ext>
          </a:extLst>
        </xdr:cNvPr>
        <xdr:cNvSpPr txBox="1"/>
      </xdr:nvSpPr>
      <xdr:spPr>
        <a:xfrm>
          <a:off x="22199600" y="6696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158397</xdr:rowOff>
    </xdr:from>
    <xdr:to>
      <xdr:col>116</xdr:col>
      <xdr:colOff>114300</xdr:colOff>
      <xdr:row>40</xdr:row>
      <xdr:rowOff>88547</xdr:rowOff>
    </xdr:to>
    <xdr:sp macro="" textlink="">
      <xdr:nvSpPr>
        <xdr:cNvPr id="373" name="フローチャート: 判断 372">
          <a:extLst>
            <a:ext uri="{FF2B5EF4-FFF2-40B4-BE49-F238E27FC236}">
              <a16:creationId xmlns:a16="http://schemas.microsoft.com/office/drawing/2014/main" xmlns="" id="{00000000-0008-0000-0200-000075010000}"/>
            </a:ext>
          </a:extLst>
        </xdr:cNvPr>
        <xdr:cNvSpPr/>
      </xdr:nvSpPr>
      <xdr:spPr>
        <a:xfrm>
          <a:off x="22110700" y="684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136070</xdr:rowOff>
    </xdr:from>
    <xdr:to>
      <xdr:col>112</xdr:col>
      <xdr:colOff>38100</xdr:colOff>
      <xdr:row>40</xdr:row>
      <xdr:rowOff>66220</xdr:rowOff>
    </xdr:to>
    <xdr:sp macro="" textlink="">
      <xdr:nvSpPr>
        <xdr:cNvPr id="374" name="フローチャート: 判断 373">
          <a:extLst>
            <a:ext uri="{FF2B5EF4-FFF2-40B4-BE49-F238E27FC236}">
              <a16:creationId xmlns:a16="http://schemas.microsoft.com/office/drawing/2014/main" xmlns="" id="{00000000-0008-0000-0200-000076010000}"/>
            </a:ext>
          </a:extLst>
        </xdr:cNvPr>
        <xdr:cNvSpPr/>
      </xdr:nvSpPr>
      <xdr:spPr>
        <a:xfrm>
          <a:off x="21272500" y="68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116132</xdr:rowOff>
    </xdr:from>
    <xdr:to>
      <xdr:col>107</xdr:col>
      <xdr:colOff>101600</xdr:colOff>
      <xdr:row>40</xdr:row>
      <xdr:rowOff>46282</xdr:rowOff>
    </xdr:to>
    <xdr:sp macro="" textlink="">
      <xdr:nvSpPr>
        <xdr:cNvPr id="375" name="フローチャート: 判断 374">
          <a:extLst>
            <a:ext uri="{FF2B5EF4-FFF2-40B4-BE49-F238E27FC236}">
              <a16:creationId xmlns:a16="http://schemas.microsoft.com/office/drawing/2014/main" xmlns="" id="{00000000-0008-0000-0200-000077010000}"/>
            </a:ext>
          </a:extLst>
        </xdr:cNvPr>
        <xdr:cNvSpPr/>
      </xdr:nvSpPr>
      <xdr:spPr>
        <a:xfrm>
          <a:off x="20383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162832</xdr:rowOff>
    </xdr:from>
    <xdr:to>
      <xdr:col>102</xdr:col>
      <xdr:colOff>165100</xdr:colOff>
      <xdr:row>40</xdr:row>
      <xdr:rowOff>92982</xdr:rowOff>
    </xdr:to>
    <xdr:sp macro="" textlink="">
      <xdr:nvSpPr>
        <xdr:cNvPr id="376" name="フローチャート: 判断 375">
          <a:extLst>
            <a:ext uri="{FF2B5EF4-FFF2-40B4-BE49-F238E27FC236}">
              <a16:creationId xmlns:a16="http://schemas.microsoft.com/office/drawing/2014/main" xmlns="" id="{00000000-0008-0000-0200-000078010000}"/>
            </a:ext>
          </a:extLst>
        </xdr:cNvPr>
        <xdr:cNvSpPr/>
      </xdr:nvSpPr>
      <xdr:spPr>
        <a:xfrm>
          <a:off x="19494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19443</xdr:rowOff>
    </xdr:from>
    <xdr:to>
      <xdr:col>98</xdr:col>
      <xdr:colOff>38100</xdr:colOff>
      <xdr:row>40</xdr:row>
      <xdr:rowOff>121043</xdr:rowOff>
    </xdr:to>
    <xdr:sp macro="" textlink="">
      <xdr:nvSpPr>
        <xdr:cNvPr id="377" name="フローチャート: 判断 376">
          <a:extLst>
            <a:ext uri="{FF2B5EF4-FFF2-40B4-BE49-F238E27FC236}">
              <a16:creationId xmlns:a16="http://schemas.microsoft.com/office/drawing/2014/main" xmlns="" id="{00000000-0008-0000-0200-000079010000}"/>
            </a:ext>
          </a:extLst>
        </xdr:cNvPr>
        <xdr:cNvSpPr/>
      </xdr:nvSpPr>
      <xdr:spPr>
        <a:xfrm>
          <a:off x="18605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xmlns="" id="{00000000-0008-0000-0200-00007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xmlns="" id="{00000000-0008-0000-0200-00007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xmlns="" id="{00000000-0008-0000-0200-00007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xmlns="" id="{00000000-0008-0000-0200-00007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xmlns="" id="{00000000-0008-0000-0200-00007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67714</xdr:rowOff>
    </xdr:from>
    <xdr:to>
      <xdr:col>116</xdr:col>
      <xdr:colOff>114300</xdr:colOff>
      <xdr:row>41</xdr:row>
      <xdr:rowOff>169314</xdr:rowOff>
    </xdr:to>
    <xdr:sp macro="" textlink="">
      <xdr:nvSpPr>
        <xdr:cNvPr id="383" name="楕円 382">
          <a:extLst>
            <a:ext uri="{FF2B5EF4-FFF2-40B4-BE49-F238E27FC236}">
              <a16:creationId xmlns:a16="http://schemas.microsoft.com/office/drawing/2014/main" xmlns="" id="{00000000-0008-0000-0200-00007F010000}"/>
            </a:ext>
          </a:extLst>
        </xdr:cNvPr>
        <xdr:cNvSpPr/>
      </xdr:nvSpPr>
      <xdr:spPr>
        <a:xfrm>
          <a:off x="22110700" y="709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154091</xdr:rowOff>
    </xdr:from>
    <xdr:ext cx="469744" cy="259045"/>
    <xdr:sp macro="" textlink="">
      <xdr:nvSpPr>
        <xdr:cNvPr id="384" name="【一般廃棄物処理施設】&#10;一人当たり有形固定資産（償却資産）額該当値テキスト">
          <a:extLst>
            <a:ext uri="{FF2B5EF4-FFF2-40B4-BE49-F238E27FC236}">
              <a16:creationId xmlns:a16="http://schemas.microsoft.com/office/drawing/2014/main" xmlns="" id="{00000000-0008-0000-0200-000080010000}"/>
            </a:ext>
          </a:extLst>
        </xdr:cNvPr>
        <xdr:cNvSpPr txBox="1"/>
      </xdr:nvSpPr>
      <xdr:spPr>
        <a:xfrm>
          <a:off x="22199600" y="701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68233</xdr:rowOff>
    </xdr:from>
    <xdr:to>
      <xdr:col>112</xdr:col>
      <xdr:colOff>38100</xdr:colOff>
      <xdr:row>41</xdr:row>
      <xdr:rowOff>169833</xdr:rowOff>
    </xdr:to>
    <xdr:sp macro="" textlink="">
      <xdr:nvSpPr>
        <xdr:cNvPr id="385" name="楕円 384">
          <a:extLst>
            <a:ext uri="{FF2B5EF4-FFF2-40B4-BE49-F238E27FC236}">
              <a16:creationId xmlns:a16="http://schemas.microsoft.com/office/drawing/2014/main" xmlns="" id="{00000000-0008-0000-0200-000081010000}"/>
            </a:ext>
          </a:extLst>
        </xdr:cNvPr>
        <xdr:cNvSpPr/>
      </xdr:nvSpPr>
      <xdr:spPr>
        <a:xfrm>
          <a:off x="21272500" y="709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118514</xdr:rowOff>
    </xdr:from>
    <xdr:to>
      <xdr:col>116</xdr:col>
      <xdr:colOff>63500</xdr:colOff>
      <xdr:row>41</xdr:row>
      <xdr:rowOff>119033</xdr:rowOff>
    </xdr:to>
    <xdr:cxnSp macro="">
      <xdr:nvCxnSpPr>
        <xdr:cNvPr id="386" name="直線コネクタ 385">
          <a:extLst>
            <a:ext uri="{FF2B5EF4-FFF2-40B4-BE49-F238E27FC236}">
              <a16:creationId xmlns:a16="http://schemas.microsoft.com/office/drawing/2014/main" xmlns="" id="{00000000-0008-0000-0200-000082010000}"/>
            </a:ext>
          </a:extLst>
        </xdr:cNvPr>
        <xdr:cNvCxnSpPr/>
      </xdr:nvCxnSpPr>
      <xdr:spPr>
        <a:xfrm flipV="1">
          <a:off x="21323300" y="7147964"/>
          <a:ext cx="838200" cy="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70130</xdr:rowOff>
    </xdr:from>
    <xdr:to>
      <xdr:col>107</xdr:col>
      <xdr:colOff>101600</xdr:colOff>
      <xdr:row>42</xdr:row>
      <xdr:rowOff>280</xdr:rowOff>
    </xdr:to>
    <xdr:sp macro="" textlink="">
      <xdr:nvSpPr>
        <xdr:cNvPr id="387" name="楕円 386">
          <a:extLst>
            <a:ext uri="{FF2B5EF4-FFF2-40B4-BE49-F238E27FC236}">
              <a16:creationId xmlns:a16="http://schemas.microsoft.com/office/drawing/2014/main" xmlns="" id="{00000000-0008-0000-0200-000083010000}"/>
            </a:ext>
          </a:extLst>
        </xdr:cNvPr>
        <xdr:cNvSpPr/>
      </xdr:nvSpPr>
      <xdr:spPr>
        <a:xfrm>
          <a:off x="20383500" y="70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119033</xdr:rowOff>
    </xdr:from>
    <xdr:to>
      <xdr:col>111</xdr:col>
      <xdr:colOff>177800</xdr:colOff>
      <xdr:row>41</xdr:row>
      <xdr:rowOff>120930</xdr:rowOff>
    </xdr:to>
    <xdr:cxnSp macro="">
      <xdr:nvCxnSpPr>
        <xdr:cNvPr id="388" name="直線コネクタ 387">
          <a:extLst>
            <a:ext uri="{FF2B5EF4-FFF2-40B4-BE49-F238E27FC236}">
              <a16:creationId xmlns:a16="http://schemas.microsoft.com/office/drawing/2014/main" xmlns="" id="{00000000-0008-0000-0200-000084010000}"/>
            </a:ext>
          </a:extLst>
        </xdr:cNvPr>
        <xdr:cNvCxnSpPr/>
      </xdr:nvCxnSpPr>
      <xdr:spPr>
        <a:xfrm flipV="1">
          <a:off x="20434300" y="7148483"/>
          <a:ext cx="889000" cy="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82747</xdr:rowOff>
    </xdr:from>
    <xdr:ext cx="599010" cy="259045"/>
    <xdr:sp macro="" textlink="">
      <xdr:nvSpPr>
        <xdr:cNvPr id="389" name="n_1aveValue【一般廃棄物処理施設】&#10;一人当たり有形固定資産（償却資産）額">
          <a:extLst>
            <a:ext uri="{FF2B5EF4-FFF2-40B4-BE49-F238E27FC236}">
              <a16:creationId xmlns:a16="http://schemas.microsoft.com/office/drawing/2014/main" xmlns="" id="{00000000-0008-0000-0200-000085010000}"/>
            </a:ext>
          </a:extLst>
        </xdr:cNvPr>
        <xdr:cNvSpPr txBox="1"/>
      </xdr:nvSpPr>
      <xdr:spPr>
        <a:xfrm>
          <a:off x="21011095" y="659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62809</xdr:rowOff>
    </xdr:from>
    <xdr:ext cx="599010" cy="259045"/>
    <xdr:sp macro="" textlink="">
      <xdr:nvSpPr>
        <xdr:cNvPr id="390" name="n_2aveValue【一般廃棄物処理施設】&#10;一人当たり有形固定資産（償却資産）額">
          <a:extLst>
            <a:ext uri="{FF2B5EF4-FFF2-40B4-BE49-F238E27FC236}">
              <a16:creationId xmlns:a16="http://schemas.microsoft.com/office/drawing/2014/main" xmlns="" id="{00000000-0008-0000-0200-000086010000}"/>
            </a:ext>
          </a:extLst>
        </xdr:cNvPr>
        <xdr:cNvSpPr txBox="1"/>
      </xdr:nvSpPr>
      <xdr:spPr>
        <a:xfrm>
          <a:off x="201347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109509</xdr:rowOff>
    </xdr:from>
    <xdr:ext cx="599010" cy="259045"/>
    <xdr:sp macro="" textlink="">
      <xdr:nvSpPr>
        <xdr:cNvPr id="391" name="n_3aveValue【一般廃棄物処理施設】&#10;一人当たり有形固定資産（償却資産）額">
          <a:extLst>
            <a:ext uri="{FF2B5EF4-FFF2-40B4-BE49-F238E27FC236}">
              <a16:creationId xmlns:a16="http://schemas.microsoft.com/office/drawing/2014/main" xmlns="" id="{00000000-0008-0000-0200-000087010000}"/>
            </a:ext>
          </a:extLst>
        </xdr:cNvPr>
        <xdr:cNvSpPr txBox="1"/>
      </xdr:nvSpPr>
      <xdr:spPr>
        <a:xfrm>
          <a:off x="19245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137570</xdr:rowOff>
    </xdr:from>
    <xdr:ext cx="599010" cy="259045"/>
    <xdr:sp macro="" textlink="">
      <xdr:nvSpPr>
        <xdr:cNvPr id="392" name="n_4aveValue【一般廃棄物処理施設】&#10;一人当たり有形固定資産（償却資産）額">
          <a:extLst>
            <a:ext uri="{FF2B5EF4-FFF2-40B4-BE49-F238E27FC236}">
              <a16:creationId xmlns:a16="http://schemas.microsoft.com/office/drawing/2014/main" xmlns="" id="{00000000-0008-0000-0200-000088010000}"/>
            </a:ext>
          </a:extLst>
        </xdr:cNvPr>
        <xdr:cNvSpPr txBox="1"/>
      </xdr:nvSpPr>
      <xdr:spPr>
        <a:xfrm>
          <a:off x="18356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160960</xdr:rowOff>
    </xdr:from>
    <xdr:ext cx="469744" cy="259045"/>
    <xdr:sp macro="" textlink="">
      <xdr:nvSpPr>
        <xdr:cNvPr id="393" name="n_1mainValue【一般廃棄物処理施設】&#10;一人当たり有形固定資産（償却資産）額">
          <a:extLst>
            <a:ext uri="{FF2B5EF4-FFF2-40B4-BE49-F238E27FC236}">
              <a16:creationId xmlns:a16="http://schemas.microsoft.com/office/drawing/2014/main" xmlns="" id="{00000000-0008-0000-0200-000089010000}"/>
            </a:ext>
          </a:extLst>
        </xdr:cNvPr>
        <xdr:cNvSpPr txBox="1"/>
      </xdr:nvSpPr>
      <xdr:spPr>
        <a:xfrm>
          <a:off x="21075728" y="7190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162857</xdr:rowOff>
    </xdr:from>
    <xdr:ext cx="469744" cy="259045"/>
    <xdr:sp macro="" textlink="">
      <xdr:nvSpPr>
        <xdr:cNvPr id="394" name="n_2mainValue【一般廃棄物処理施設】&#10;一人当たり有形固定資産（償却資産）額">
          <a:extLst>
            <a:ext uri="{FF2B5EF4-FFF2-40B4-BE49-F238E27FC236}">
              <a16:creationId xmlns:a16="http://schemas.microsoft.com/office/drawing/2014/main" xmlns="" id="{00000000-0008-0000-0200-00008A010000}"/>
            </a:ext>
          </a:extLst>
        </xdr:cNvPr>
        <xdr:cNvSpPr txBox="1"/>
      </xdr:nvSpPr>
      <xdr:spPr>
        <a:xfrm>
          <a:off x="20199428" y="71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5" name="正方形/長方形 394">
          <a:extLst>
            <a:ext uri="{FF2B5EF4-FFF2-40B4-BE49-F238E27FC236}">
              <a16:creationId xmlns:a16="http://schemas.microsoft.com/office/drawing/2014/main" xmlns="" id="{00000000-0008-0000-0200-00008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6" name="正方形/長方形 395">
          <a:extLst>
            <a:ext uri="{FF2B5EF4-FFF2-40B4-BE49-F238E27FC236}">
              <a16:creationId xmlns:a16="http://schemas.microsoft.com/office/drawing/2014/main" xmlns="" id="{00000000-0008-0000-0200-00008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7" name="正方形/長方形 396">
          <a:extLst>
            <a:ext uri="{FF2B5EF4-FFF2-40B4-BE49-F238E27FC236}">
              <a16:creationId xmlns:a16="http://schemas.microsoft.com/office/drawing/2014/main" xmlns="" id="{00000000-0008-0000-0200-00008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8" name="正方形/長方形 397">
          <a:extLst>
            <a:ext uri="{FF2B5EF4-FFF2-40B4-BE49-F238E27FC236}">
              <a16:creationId xmlns:a16="http://schemas.microsoft.com/office/drawing/2014/main" xmlns="" id="{00000000-0008-0000-0200-00008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9" name="正方形/長方形 398">
          <a:extLst>
            <a:ext uri="{FF2B5EF4-FFF2-40B4-BE49-F238E27FC236}">
              <a16:creationId xmlns:a16="http://schemas.microsoft.com/office/drawing/2014/main" xmlns="" id="{00000000-0008-0000-0200-00008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0" name="正方形/長方形 399">
          <a:extLst>
            <a:ext uri="{FF2B5EF4-FFF2-40B4-BE49-F238E27FC236}">
              <a16:creationId xmlns:a16="http://schemas.microsoft.com/office/drawing/2014/main" xmlns="" id="{00000000-0008-0000-0200-00009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1" name="正方形/長方形 400">
          <a:extLst>
            <a:ext uri="{FF2B5EF4-FFF2-40B4-BE49-F238E27FC236}">
              <a16:creationId xmlns:a16="http://schemas.microsoft.com/office/drawing/2014/main" xmlns="" id="{00000000-0008-0000-0200-00009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2" name="正方形/長方形 401">
          <a:extLst>
            <a:ext uri="{FF2B5EF4-FFF2-40B4-BE49-F238E27FC236}">
              <a16:creationId xmlns:a16="http://schemas.microsoft.com/office/drawing/2014/main" xmlns="" id="{00000000-0008-0000-0200-000092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03" name="正方形/長方形 402">
          <a:extLst>
            <a:ext uri="{FF2B5EF4-FFF2-40B4-BE49-F238E27FC236}">
              <a16:creationId xmlns:a16="http://schemas.microsoft.com/office/drawing/2014/main" xmlns="" id="{00000000-0008-0000-0200-000093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4" name="正方形/長方形 403">
          <a:extLst>
            <a:ext uri="{FF2B5EF4-FFF2-40B4-BE49-F238E27FC236}">
              <a16:creationId xmlns:a16="http://schemas.microsoft.com/office/drawing/2014/main" xmlns="" id="{00000000-0008-0000-0200-000094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5" name="正方形/長方形 404">
          <a:extLst>
            <a:ext uri="{FF2B5EF4-FFF2-40B4-BE49-F238E27FC236}">
              <a16:creationId xmlns:a16="http://schemas.microsoft.com/office/drawing/2014/main" xmlns="" id="{00000000-0008-0000-0200-000095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6" name="正方形/長方形 405">
          <a:extLst>
            <a:ext uri="{FF2B5EF4-FFF2-40B4-BE49-F238E27FC236}">
              <a16:creationId xmlns:a16="http://schemas.microsoft.com/office/drawing/2014/main" xmlns="" id="{00000000-0008-0000-0200-000096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7" name="正方形/長方形 406">
          <a:extLst>
            <a:ext uri="{FF2B5EF4-FFF2-40B4-BE49-F238E27FC236}">
              <a16:creationId xmlns:a16="http://schemas.microsoft.com/office/drawing/2014/main" xmlns="" id="{00000000-0008-0000-0200-000097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8" name="正方形/長方形 407">
          <a:extLst>
            <a:ext uri="{FF2B5EF4-FFF2-40B4-BE49-F238E27FC236}">
              <a16:creationId xmlns:a16="http://schemas.microsoft.com/office/drawing/2014/main" xmlns="" id="{00000000-0008-0000-0200-000098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9" name="正方形/長方形 408">
          <a:extLst>
            <a:ext uri="{FF2B5EF4-FFF2-40B4-BE49-F238E27FC236}">
              <a16:creationId xmlns:a16="http://schemas.microsoft.com/office/drawing/2014/main" xmlns="" id="{00000000-0008-0000-0200-000099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0" name="正方形/長方形 409">
          <a:extLst>
            <a:ext uri="{FF2B5EF4-FFF2-40B4-BE49-F238E27FC236}">
              <a16:creationId xmlns:a16="http://schemas.microsoft.com/office/drawing/2014/main" xmlns="" id="{00000000-0008-0000-0200-00009A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11" name="正方形/長方形 410">
          <a:extLst>
            <a:ext uri="{FF2B5EF4-FFF2-40B4-BE49-F238E27FC236}">
              <a16:creationId xmlns:a16="http://schemas.microsoft.com/office/drawing/2014/main" xmlns="" id="{00000000-0008-0000-0200-00009B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2" name="正方形/長方形 411">
          <a:extLst>
            <a:ext uri="{FF2B5EF4-FFF2-40B4-BE49-F238E27FC236}">
              <a16:creationId xmlns:a16="http://schemas.microsoft.com/office/drawing/2014/main" xmlns="" id="{00000000-0008-0000-0200-00009C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3" name="正方形/長方形 412">
          <a:extLst>
            <a:ext uri="{FF2B5EF4-FFF2-40B4-BE49-F238E27FC236}">
              <a16:creationId xmlns:a16="http://schemas.microsoft.com/office/drawing/2014/main" xmlns="" id="{00000000-0008-0000-0200-00009D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4" name="正方形/長方形 413">
          <a:extLst>
            <a:ext uri="{FF2B5EF4-FFF2-40B4-BE49-F238E27FC236}">
              <a16:creationId xmlns:a16="http://schemas.microsoft.com/office/drawing/2014/main" xmlns="" id="{00000000-0008-0000-0200-00009E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5" name="正方形/長方形 414">
          <a:extLst>
            <a:ext uri="{FF2B5EF4-FFF2-40B4-BE49-F238E27FC236}">
              <a16:creationId xmlns:a16="http://schemas.microsoft.com/office/drawing/2014/main" xmlns="" id="{00000000-0008-0000-0200-00009F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6" name="正方形/長方形 415">
          <a:extLst>
            <a:ext uri="{FF2B5EF4-FFF2-40B4-BE49-F238E27FC236}">
              <a16:creationId xmlns:a16="http://schemas.microsoft.com/office/drawing/2014/main" xmlns="" id="{00000000-0008-0000-0200-0000A0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7" name="正方形/長方形 416">
          <a:extLst>
            <a:ext uri="{FF2B5EF4-FFF2-40B4-BE49-F238E27FC236}">
              <a16:creationId xmlns:a16="http://schemas.microsoft.com/office/drawing/2014/main" xmlns="" id="{00000000-0008-0000-0200-0000A1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8" name="正方形/長方形 417">
          <a:extLst>
            <a:ext uri="{FF2B5EF4-FFF2-40B4-BE49-F238E27FC236}">
              <a16:creationId xmlns:a16="http://schemas.microsoft.com/office/drawing/2014/main" xmlns="" id="{00000000-0008-0000-0200-0000A2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9" name="テキスト ボックス 418">
          <a:extLst>
            <a:ext uri="{FF2B5EF4-FFF2-40B4-BE49-F238E27FC236}">
              <a16:creationId xmlns:a16="http://schemas.microsoft.com/office/drawing/2014/main" xmlns="" id="{00000000-0008-0000-0200-0000A3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0" name="直線コネクタ 419">
          <a:extLst>
            <a:ext uri="{FF2B5EF4-FFF2-40B4-BE49-F238E27FC236}">
              <a16:creationId xmlns:a16="http://schemas.microsoft.com/office/drawing/2014/main" xmlns="" id="{00000000-0008-0000-0200-0000A4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21" name="テキスト ボックス 420">
          <a:extLst>
            <a:ext uri="{FF2B5EF4-FFF2-40B4-BE49-F238E27FC236}">
              <a16:creationId xmlns:a16="http://schemas.microsoft.com/office/drawing/2014/main" xmlns="" id="{00000000-0008-0000-0200-0000A5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22" name="直線コネクタ 421">
          <a:extLst>
            <a:ext uri="{FF2B5EF4-FFF2-40B4-BE49-F238E27FC236}">
              <a16:creationId xmlns:a16="http://schemas.microsoft.com/office/drawing/2014/main" xmlns="" id="{00000000-0008-0000-0200-0000A6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23" name="テキスト ボックス 422">
          <a:extLst>
            <a:ext uri="{FF2B5EF4-FFF2-40B4-BE49-F238E27FC236}">
              <a16:creationId xmlns:a16="http://schemas.microsoft.com/office/drawing/2014/main" xmlns="" id="{00000000-0008-0000-0200-0000A7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24" name="直線コネクタ 423">
          <a:extLst>
            <a:ext uri="{FF2B5EF4-FFF2-40B4-BE49-F238E27FC236}">
              <a16:creationId xmlns:a16="http://schemas.microsoft.com/office/drawing/2014/main" xmlns="" id="{00000000-0008-0000-0200-0000A8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25" name="テキスト ボックス 424">
          <a:extLst>
            <a:ext uri="{FF2B5EF4-FFF2-40B4-BE49-F238E27FC236}">
              <a16:creationId xmlns:a16="http://schemas.microsoft.com/office/drawing/2014/main" xmlns="" id="{00000000-0008-0000-0200-0000A9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26" name="直線コネクタ 425">
          <a:extLst>
            <a:ext uri="{FF2B5EF4-FFF2-40B4-BE49-F238E27FC236}">
              <a16:creationId xmlns:a16="http://schemas.microsoft.com/office/drawing/2014/main" xmlns="" id="{00000000-0008-0000-0200-0000AA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27" name="テキスト ボックス 426">
          <a:extLst>
            <a:ext uri="{FF2B5EF4-FFF2-40B4-BE49-F238E27FC236}">
              <a16:creationId xmlns:a16="http://schemas.microsoft.com/office/drawing/2014/main" xmlns="" id="{00000000-0008-0000-0200-0000AB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28" name="直線コネクタ 427">
          <a:extLst>
            <a:ext uri="{FF2B5EF4-FFF2-40B4-BE49-F238E27FC236}">
              <a16:creationId xmlns:a16="http://schemas.microsoft.com/office/drawing/2014/main" xmlns="" id="{00000000-0008-0000-0200-0000AC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29" name="テキスト ボックス 428">
          <a:extLst>
            <a:ext uri="{FF2B5EF4-FFF2-40B4-BE49-F238E27FC236}">
              <a16:creationId xmlns:a16="http://schemas.microsoft.com/office/drawing/2014/main" xmlns="" id="{00000000-0008-0000-0200-0000AD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0" name="直線コネクタ 429">
          <a:extLst>
            <a:ext uri="{FF2B5EF4-FFF2-40B4-BE49-F238E27FC236}">
              <a16:creationId xmlns:a16="http://schemas.microsoft.com/office/drawing/2014/main" xmlns="" id="{00000000-0008-0000-0200-0000AE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1" name="テキスト ボックス 430">
          <a:extLst>
            <a:ext uri="{FF2B5EF4-FFF2-40B4-BE49-F238E27FC236}">
              <a16:creationId xmlns:a16="http://schemas.microsoft.com/office/drawing/2014/main" xmlns="" id="{00000000-0008-0000-0200-0000AF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2" name="直線コネクタ 431">
          <a:extLst>
            <a:ext uri="{FF2B5EF4-FFF2-40B4-BE49-F238E27FC236}">
              <a16:creationId xmlns:a16="http://schemas.microsoft.com/office/drawing/2014/main" xmlns="" id="{00000000-0008-0000-0200-0000B0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33" name="テキスト ボックス 432">
          <a:extLst>
            <a:ext uri="{FF2B5EF4-FFF2-40B4-BE49-F238E27FC236}">
              <a16:creationId xmlns:a16="http://schemas.microsoft.com/office/drawing/2014/main" xmlns="" id="{00000000-0008-0000-0200-0000B1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4" name="直線コネクタ 433">
          <a:extLst>
            <a:ext uri="{FF2B5EF4-FFF2-40B4-BE49-F238E27FC236}">
              <a16:creationId xmlns:a16="http://schemas.microsoft.com/office/drawing/2014/main" xmlns="" id="{00000000-0008-0000-0200-0000B2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5" name="【消防施設】&#10;有形固定資産減価償却率グラフ枠">
          <a:extLst>
            <a:ext uri="{FF2B5EF4-FFF2-40B4-BE49-F238E27FC236}">
              <a16:creationId xmlns:a16="http://schemas.microsoft.com/office/drawing/2014/main" xmlns="" id="{00000000-0008-0000-0200-0000B3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436" name="直線コネクタ 435">
          <a:extLst>
            <a:ext uri="{FF2B5EF4-FFF2-40B4-BE49-F238E27FC236}">
              <a16:creationId xmlns:a16="http://schemas.microsoft.com/office/drawing/2014/main" xmlns="" id="{00000000-0008-0000-0200-0000B4010000}"/>
            </a:ext>
          </a:extLst>
        </xdr:cNvPr>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37" name="【消防施設】&#10;有形固定資産減価償却率最小値テキスト">
          <a:extLst>
            <a:ext uri="{FF2B5EF4-FFF2-40B4-BE49-F238E27FC236}">
              <a16:creationId xmlns:a16="http://schemas.microsoft.com/office/drawing/2014/main" xmlns="" id="{00000000-0008-0000-0200-0000B501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38" name="直線コネクタ 437">
          <a:extLst>
            <a:ext uri="{FF2B5EF4-FFF2-40B4-BE49-F238E27FC236}">
              <a16:creationId xmlns:a16="http://schemas.microsoft.com/office/drawing/2014/main" xmlns="" id="{00000000-0008-0000-0200-0000B601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439" name="【消防施設】&#10;有形固定資産減価償却率最大値テキスト">
          <a:extLst>
            <a:ext uri="{FF2B5EF4-FFF2-40B4-BE49-F238E27FC236}">
              <a16:creationId xmlns:a16="http://schemas.microsoft.com/office/drawing/2014/main" xmlns="" id="{00000000-0008-0000-0200-0000B7010000}"/>
            </a:ext>
          </a:extLst>
        </xdr:cNvPr>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440" name="直線コネクタ 439">
          <a:extLst>
            <a:ext uri="{FF2B5EF4-FFF2-40B4-BE49-F238E27FC236}">
              <a16:creationId xmlns:a16="http://schemas.microsoft.com/office/drawing/2014/main" xmlns="" id="{00000000-0008-0000-0200-0000B8010000}"/>
            </a:ext>
          </a:extLst>
        </xdr:cNvPr>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3646</xdr:rowOff>
    </xdr:from>
    <xdr:ext cx="405111" cy="259045"/>
    <xdr:sp macro="" textlink="">
      <xdr:nvSpPr>
        <xdr:cNvPr id="441" name="【消防施設】&#10;有形固定資産減価償却率平均値テキスト">
          <a:extLst>
            <a:ext uri="{FF2B5EF4-FFF2-40B4-BE49-F238E27FC236}">
              <a16:creationId xmlns:a16="http://schemas.microsoft.com/office/drawing/2014/main" xmlns="" id="{00000000-0008-0000-0200-0000B9010000}"/>
            </a:ext>
          </a:extLst>
        </xdr:cNvPr>
        <xdr:cNvSpPr txBox="1"/>
      </xdr:nvSpPr>
      <xdr:spPr>
        <a:xfrm>
          <a:off x="16357600" y="1406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152219</xdr:rowOff>
    </xdr:from>
    <xdr:to>
      <xdr:col>85</xdr:col>
      <xdr:colOff>177800</xdr:colOff>
      <xdr:row>83</xdr:row>
      <xdr:rowOff>82369</xdr:rowOff>
    </xdr:to>
    <xdr:sp macro="" textlink="">
      <xdr:nvSpPr>
        <xdr:cNvPr id="442" name="フローチャート: 判断 441">
          <a:extLst>
            <a:ext uri="{FF2B5EF4-FFF2-40B4-BE49-F238E27FC236}">
              <a16:creationId xmlns:a16="http://schemas.microsoft.com/office/drawing/2014/main" xmlns="" id="{00000000-0008-0000-0200-0000BA010000}"/>
            </a:ext>
          </a:extLst>
        </xdr:cNvPr>
        <xdr:cNvSpPr/>
      </xdr:nvSpPr>
      <xdr:spPr>
        <a:xfrm>
          <a:off x="16268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443" name="フローチャート: 判断 442">
          <a:extLst>
            <a:ext uri="{FF2B5EF4-FFF2-40B4-BE49-F238E27FC236}">
              <a16:creationId xmlns:a16="http://schemas.microsoft.com/office/drawing/2014/main" xmlns="" id="{00000000-0008-0000-0200-0000BB010000}"/>
            </a:ext>
          </a:extLst>
        </xdr:cNvPr>
        <xdr:cNvSpPr/>
      </xdr:nvSpPr>
      <xdr:spPr>
        <a:xfrm>
          <a:off x="15430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111398</xdr:rowOff>
    </xdr:from>
    <xdr:to>
      <xdr:col>76</xdr:col>
      <xdr:colOff>165100</xdr:colOff>
      <xdr:row>83</xdr:row>
      <xdr:rowOff>41548</xdr:rowOff>
    </xdr:to>
    <xdr:sp macro="" textlink="">
      <xdr:nvSpPr>
        <xdr:cNvPr id="444" name="フローチャート: 判断 443">
          <a:extLst>
            <a:ext uri="{FF2B5EF4-FFF2-40B4-BE49-F238E27FC236}">
              <a16:creationId xmlns:a16="http://schemas.microsoft.com/office/drawing/2014/main" xmlns="" id="{00000000-0008-0000-0200-0000BC010000}"/>
            </a:ext>
          </a:extLst>
        </xdr:cNvPr>
        <xdr:cNvSpPr/>
      </xdr:nvSpPr>
      <xdr:spPr>
        <a:xfrm>
          <a:off x="14541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445" name="フローチャート: 判断 444">
          <a:extLst>
            <a:ext uri="{FF2B5EF4-FFF2-40B4-BE49-F238E27FC236}">
              <a16:creationId xmlns:a16="http://schemas.microsoft.com/office/drawing/2014/main" xmlns="" id="{00000000-0008-0000-0200-0000BD010000}"/>
            </a:ext>
          </a:extLst>
        </xdr:cNvPr>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142421</xdr:rowOff>
    </xdr:from>
    <xdr:to>
      <xdr:col>67</xdr:col>
      <xdr:colOff>101600</xdr:colOff>
      <xdr:row>83</xdr:row>
      <xdr:rowOff>72571</xdr:rowOff>
    </xdr:to>
    <xdr:sp macro="" textlink="">
      <xdr:nvSpPr>
        <xdr:cNvPr id="446" name="フローチャート: 判断 445">
          <a:extLst>
            <a:ext uri="{FF2B5EF4-FFF2-40B4-BE49-F238E27FC236}">
              <a16:creationId xmlns:a16="http://schemas.microsoft.com/office/drawing/2014/main" xmlns="" id="{00000000-0008-0000-0200-0000BE010000}"/>
            </a:ext>
          </a:extLst>
        </xdr:cNvPr>
        <xdr:cNvSpPr/>
      </xdr:nvSpPr>
      <xdr:spPr>
        <a:xfrm>
          <a:off x="12763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47" name="テキスト ボックス 446">
          <a:extLst>
            <a:ext uri="{FF2B5EF4-FFF2-40B4-BE49-F238E27FC236}">
              <a16:creationId xmlns:a16="http://schemas.microsoft.com/office/drawing/2014/main" xmlns="" id="{00000000-0008-0000-0200-0000BF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8" name="テキスト ボックス 447">
          <a:extLst>
            <a:ext uri="{FF2B5EF4-FFF2-40B4-BE49-F238E27FC236}">
              <a16:creationId xmlns:a16="http://schemas.microsoft.com/office/drawing/2014/main" xmlns="" id="{00000000-0008-0000-0200-0000C0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9" name="テキスト ボックス 448">
          <a:extLst>
            <a:ext uri="{FF2B5EF4-FFF2-40B4-BE49-F238E27FC236}">
              <a16:creationId xmlns:a16="http://schemas.microsoft.com/office/drawing/2014/main" xmlns="" id="{00000000-0008-0000-0200-0000C1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0" name="テキスト ボックス 449">
          <a:extLst>
            <a:ext uri="{FF2B5EF4-FFF2-40B4-BE49-F238E27FC236}">
              <a16:creationId xmlns:a16="http://schemas.microsoft.com/office/drawing/2014/main" xmlns="" id="{00000000-0008-0000-0200-0000C2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1" name="テキスト ボックス 450">
          <a:extLst>
            <a:ext uri="{FF2B5EF4-FFF2-40B4-BE49-F238E27FC236}">
              <a16:creationId xmlns:a16="http://schemas.microsoft.com/office/drawing/2014/main" xmlns="" id="{00000000-0008-0000-0200-0000C3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452" name="楕円 451">
          <a:extLst>
            <a:ext uri="{FF2B5EF4-FFF2-40B4-BE49-F238E27FC236}">
              <a16:creationId xmlns:a16="http://schemas.microsoft.com/office/drawing/2014/main" xmlns="" id="{00000000-0008-0000-0200-0000C4010000}"/>
            </a:ext>
          </a:extLst>
        </xdr:cNvPr>
        <xdr:cNvSpPr/>
      </xdr:nvSpPr>
      <xdr:spPr>
        <a:xfrm>
          <a:off x="16268700" y="1429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42471</xdr:rowOff>
    </xdr:from>
    <xdr:ext cx="405111" cy="259045"/>
    <xdr:sp macro="" textlink="">
      <xdr:nvSpPr>
        <xdr:cNvPr id="453" name="【消防施設】&#10;有形固定資産減価償却率該当値テキスト">
          <a:extLst>
            <a:ext uri="{FF2B5EF4-FFF2-40B4-BE49-F238E27FC236}">
              <a16:creationId xmlns:a16="http://schemas.microsoft.com/office/drawing/2014/main" xmlns="" id="{00000000-0008-0000-0200-0000C5010000}"/>
            </a:ext>
          </a:extLst>
        </xdr:cNvPr>
        <xdr:cNvSpPr txBox="1"/>
      </xdr:nvSpPr>
      <xdr:spPr>
        <a:xfrm>
          <a:off x="16357600" y="142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8527</xdr:rowOff>
    </xdr:from>
    <xdr:to>
      <xdr:col>81</xdr:col>
      <xdr:colOff>101600</xdr:colOff>
      <xdr:row>83</xdr:row>
      <xdr:rowOff>110127</xdr:rowOff>
    </xdr:to>
    <xdr:sp macro="" textlink="">
      <xdr:nvSpPr>
        <xdr:cNvPr id="454" name="楕円 453">
          <a:extLst>
            <a:ext uri="{FF2B5EF4-FFF2-40B4-BE49-F238E27FC236}">
              <a16:creationId xmlns:a16="http://schemas.microsoft.com/office/drawing/2014/main" xmlns="" id="{00000000-0008-0000-0200-0000C6010000}"/>
            </a:ext>
          </a:extLst>
        </xdr:cNvPr>
        <xdr:cNvSpPr/>
      </xdr:nvSpPr>
      <xdr:spPr>
        <a:xfrm>
          <a:off x="154305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59327</xdr:rowOff>
    </xdr:from>
    <xdr:to>
      <xdr:col>85</xdr:col>
      <xdr:colOff>127000</xdr:colOff>
      <xdr:row>83</xdr:row>
      <xdr:rowOff>114844</xdr:rowOff>
    </xdr:to>
    <xdr:cxnSp macro="">
      <xdr:nvCxnSpPr>
        <xdr:cNvPr id="455" name="直線コネクタ 454">
          <a:extLst>
            <a:ext uri="{FF2B5EF4-FFF2-40B4-BE49-F238E27FC236}">
              <a16:creationId xmlns:a16="http://schemas.microsoft.com/office/drawing/2014/main" xmlns="" id="{00000000-0008-0000-0200-0000C7010000}"/>
            </a:ext>
          </a:extLst>
        </xdr:cNvPr>
        <xdr:cNvCxnSpPr/>
      </xdr:nvCxnSpPr>
      <xdr:spPr>
        <a:xfrm>
          <a:off x="15481300" y="14289677"/>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124461</xdr:rowOff>
    </xdr:from>
    <xdr:to>
      <xdr:col>76</xdr:col>
      <xdr:colOff>165100</xdr:colOff>
      <xdr:row>83</xdr:row>
      <xdr:rowOff>54611</xdr:rowOff>
    </xdr:to>
    <xdr:sp macro="" textlink="">
      <xdr:nvSpPr>
        <xdr:cNvPr id="456" name="楕円 455">
          <a:extLst>
            <a:ext uri="{FF2B5EF4-FFF2-40B4-BE49-F238E27FC236}">
              <a16:creationId xmlns:a16="http://schemas.microsoft.com/office/drawing/2014/main" xmlns="" id="{00000000-0008-0000-0200-0000C8010000}"/>
            </a:ext>
          </a:extLst>
        </xdr:cNvPr>
        <xdr:cNvSpPr/>
      </xdr:nvSpPr>
      <xdr:spPr>
        <a:xfrm>
          <a:off x="14541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3811</xdr:rowOff>
    </xdr:from>
    <xdr:to>
      <xdr:col>81</xdr:col>
      <xdr:colOff>50800</xdr:colOff>
      <xdr:row>83</xdr:row>
      <xdr:rowOff>59327</xdr:rowOff>
    </xdr:to>
    <xdr:cxnSp macro="">
      <xdr:nvCxnSpPr>
        <xdr:cNvPr id="457" name="直線コネクタ 456">
          <a:extLst>
            <a:ext uri="{FF2B5EF4-FFF2-40B4-BE49-F238E27FC236}">
              <a16:creationId xmlns:a16="http://schemas.microsoft.com/office/drawing/2014/main" xmlns="" id="{00000000-0008-0000-0200-0000C9010000}"/>
            </a:ext>
          </a:extLst>
        </xdr:cNvPr>
        <xdr:cNvCxnSpPr/>
      </xdr:nvCxnSpPr>
      <xdr:spPr>
        <a:xfrm>
          <a:off x="14592300" y="14234161"/>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82566</xdr:rowOff>
    </xdr:from>
    <xdr:ext cx="405111" cy="259045"/>
    <xdr:sp macro="" textlink="">
      <xdr:nvSpPr>
        <xdr:cNvPr id="458" name="n_1aveValue【消防施設】&#10;有形固定資産減価償却率">
          <a:extLst>
            <a:ext uri="{FF2B5EF4-FFF2-40B4-BE49-F238E27FC236}">
              <a16:creationId xmlns:a16="http://schemas.microsoft.com/office/drawing/2014/main" xmlns="" id="{00000000-0008-0000-0200-0000CA010000}"/>
            </a:ext>
          </a:extLst>
        </xdr:cNvPr>
        <xdr:cNvSpPr txBox="1"/>
      </xdr:nvSpPr>
      <xdr:spPr>
        <a:xfrm>
          <a:off x="152660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58075</xdr:rowOff>
    </xdr:from>
    <xdr:ext cx="405111" cy="259045"/>
    <xdr:sp macro="" textlink="">
      <xdr:nvSpPr>
        <xdr:cNvPr id="459" name="n_2aveValue【消防施設】&#10;有形固定資産減価償却率">
          <a:extLst>
            <a:ext uri="{FF2B5EF4-FFF2-40B4-BE49-F238E27FC236}">
              <a16:creationId xmlns:a16="http://schemas.microsoft.com/office/drawing/2014/main" xmlns="" id="{00000000-0008-0000-0200-0000CB010000}"/>
            </a:ext>
          </a:extLst>
        </xdr:cNvPr>
        <xdr:cNvSpPr txBox="1"/>
      </xdr:nvSpPr>
      <xdr:spPr>
        <a:xfrm>
          <a:off x="14389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460" name="n_3aveValue【消防施設】&#10;有形固定資産減価償却率">
          <a:extLst>
            <a:ext uri="{FF2B5EF4-FFF2-40B4-BE49-F238E27FC236}">
              <a16:creationId xmlns:a16="http://schemas.microsoft.com/office/drawing/2014/main" xmlns="" id="{00000000-0008-0000-0200-0000CC010000}"/>
            </a:ext>
          </a:extLst>
        </xdr:cNvPr>
        <xdr:cNvSpPr txBox="1"/>
      </xdr:nvSpPr>
      <xdr:spPr>
        <a:xfrm>
          <a:off x="13500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89098</xdr:rowOff>
    </xdr:from>
    <xdr:ext cx="405111" cy="259045"/>
    <xdr:sp macro="" textlink="">
      <xdr:nvSpPr>
        <xdr:cNvPr id="461" name="n_4aveValue【消防施設】&#10;有形固定資産減価償却率">
          <a:extLst>
            <a:ext uri="{FF2B5EF4-FFF2-40B4-BE49-F238E27FC236}">
              <a16:creationId xmlns:a16="http://schemas.microsoft.com/office/drawing/2014/main" xmlns="" id="{00000000-0008-0000-0200-0000CD010000}"/>
            </a:ext>
          </a:extLst>
        </xdr:cNvPr>
        <xdr:cNvSpPr txBox="1"/>
      </xdr:nvSpPr>
      <xdr:spPr>
        <a:xfrm>
          <a:off x="12611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101254</xdr:rowOff>
    </xdr:from>
    <xdr:ext cx="405111" cy="259045"/>
    <xdr:sp macro="" textlink="">
      <xdr:nvSpPr>
        <xdr:cNvPr id="462" name="n_1mainValue【消防施設】&#10;有形固定資産減価償却率">
          <a:extLst>
            <a:ext uri="{FF2B5EF4-FFF2-40B4-BE49-F238E27FC236}">
              <a16:creationId xmlns:a16="http://schemas.microsoft.com/office/drawing/2014/main" xmlns="" id="{00000000-0008-0000-0200-0000CE010000}"/>
            </a:ext>
          </a:extLst>
        </xdr:cNvPr>
        <xdr:cNvSpPr txBox="1"/>
      </xdr:nvSpPr>
      <xdr:spPr>
        <a:xfrm>
          <a:off x="15266044" y="143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45738</xdr:rowOff>
    </xdr:from>
    <xdr:ext cx="405111" cy="259045"/>
    <xdr:sp macro="" textlink="">
      <xdr:nvSpPr>
        <xdr:cNvPr id="463" name="n_2mainValue【消防施設】&#10;有形固定資産減価償却率">
          <a:extLst>
            <a:ext uri="{FF2B5EF4-FFF2-40B4-BE49-F238E27FC236}">
              <a16:creationId xmlns:a16="http://schemas.microsoft.com/office/drawing/2014/main" xmlns="" id="{00000000-0008-0000-0200-0000CF010000}"/>
            </a:ext>
          </a:extLst>
        </xdr:cNvPr>
        <xdr:cNvSpPr txBox="1"/>
      </xdr:nvSpPr>
      <xdr:spPr>
        <a:xfrm>
          <a:off x="14389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4" name="正方形/長方形 463">
          <a:extLst>
            <a:ext uri="{FF2B5EF4-FFF2-40B4-BE49-F238E27FC236}">
              <a16:creationId xmlns:a16="http://schemas.microsoft.com/office/drawing/2014/main" xmlns="" id="{00000000-0008-0000-0200-0000D0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5" name="正方形/長方形 464">
          <a:extLst>
            <a:ext uri="{FF2B5EF4-FFF2-40B4-BE49-F238E27FC236}">
              <a16:creationId xmlns:a16="http://schemas.microsoft.com/office/drawing/2014/main" xmlns="" id="{00000000-0008-0000-0200-0000D1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6" name="正方形/長方形 465">
          <a:extLst>
            <a:ext uri="{FF2B5EF4-FFF2-40B4-BE49-F238E27FC236}">
              <a16:creationId xmlns:a16="http://schemas.microsoft.com/office/drawing/2014/main" xmlns="" id="{00000000-0008-0000-0200-0000D2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7" name="正方形/長方形 466">
          <a:extLst>
            <a:ext uri="{FF2B5EF4-FFF2-40B4-BE49-F238E27FC236}">
              <a16:creationId xmlns:a16="http://schemas.microsoft.com/office/drawing/2014/main" xmlns="" id="{00000000-0008-0000-0200-0000D3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8" name="正方形/長方形 467">
          <a:extLst>
            <a:ext uri="{FF2B5EF4-FFF2-40B4-BE49-F238E27FC236}">
              <a16:creationId xmlns:a16="http://schemas.microsoft.com/office/drawing/2014/main" xmlns="" id="{00000000-0008-0000-0200-0000D4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9" name="正方形/長方形 468">
          <a:extLst>
            <a:ext uri="{FF2B5EF4-FFF2-40B4-BE49-F238E27FC236}">
              <a16:creationId xmlns:a16="http://schemas.microsoft.com/office/drawing/2014/main" xmlns="" id="{00000000-0008-0000-0200-0000D5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0" name="正方形/長方形 469">
          <a:extLst>
            <a:ext uri="{FF2B5EF4-FFF2-40B4-BE49-F238E27FC236}">
              <a16:creationId xmlns:a16="http://schemas.microsoft.com/office/drawing/2014/main" xmlns="" id="{00000000-0008-0000-0200-0000D6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1" name="正方形/長方形 470">
          <a:extLst>
            <a:ext uri="{FF2B5EF4-FFF2-40B4-BE49-F238E27FC236}">
              <a16:creationId xmlns:a16="http://schemas.microsoft.com/office/drawing/2014/main" xmlns="" id="{00000000-0008-0000-0200-0000D7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72" name="正方形/長方形 471">
          <a:extLst>
            <a:ext uri="{FF2B5EF4-FFF2-40B4-BE49-F238E27FC236}">
              <a16:creationId xmlns:a16="http://schemas.microsoft.com/office/drawing/2014/main" xmlns="" id="{00000000-0008-0000-0200-0000D8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3" name="正方形/長方形 472">
          <a:extLst>
            <a:ext uri="{FF2B5EF4-FFF2-40B4-BE49-F238E27FC236}">
              <a16:creationId xmlns:a16="http://schemas.microsoft.com/office/drawing/2014/main" xmlns="" id="{00000000-0008-0000-0200-0000D9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4" name="正方形/長方形 473">
          <a:extLst>
            <a:ext uri="{FF2B5EF4-FFF2-40B4-BE49-F238E27FC236}">
              <a16:creationId xmlns:a16="http://schemas.microsoft.com/office/drawing/2014/main" xmlns="" id="{00000000-0008-0000-0200-0000DA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5" name="正方形/長方形 474">
          <a:extLst>
            <a:ext uri="{FF2B5EF4-FFF2-40B4-BE49-F238E27FC236}">
              <a16:creationId xmlns:a16="http://schemas.microsoft.com/office/drawing/2014/main" xmlns="" id="{00000000-0008-0000-0200-0000DB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6" name="正方形/長方形 475">
          <a:extLst>
            <a:ext uri="{FF2B5EF4-FFF2-40B4-BE49-F238E27FC236}">
              <a16:creationId xmlns:a16="http://schemas.microsoft.com/office/drawing/2014/main" xmlns="" id="{00000000-0008-0000-0200-0000DC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7" name="正方形/長方形 476">
          <a:extLst>
            <a:ext uri="{FF2B5EF4-FFF2-40B4-BE49-F238E27FC236}">
              <a16:creationId xmlns:a16="http://schemas.microsoft.com/office/drawing/2014/main" xmlns="" id="{00000000-0008-0000-0200-0000DD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78" name="正方形/長方形 477">
          <a:extLst>
            <a:ext uri="{FF2B5EF4-FFF2-40B4-BE49-F238E27FC236}">
              <a16:creationId xmlns:a16="http://schemas.microsoft.com/office/drawing/2014/main" xmlns="" id="{00000000-0008-0000-0200-0000DE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9" name="正方形/長方形 478">
          <a:extLst>
            <a:ext uri="{FF2B5EF4-FFF2-40B4-BE49-F238E27FC236}">
              <a16:creationId xmlns:a16="http://schemas.microsoft.com/office/drawing/2014/main" xmlns="" id="{00000000-0008-0000-0200-0000DF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0" name="テキスト ボックス 479">
          <a:extLst>
            <a:ext uri="{FF2B5EF4-FFF2-40B4-BE49-F238E27FC236}">
              <a16:creationId xmlns:a16="http://schemas.microsoft.com/office/drawing/2014/main" xmlns="" id="{00000000-0008-0000-0200-0000E0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1" name="直線コネクタ 480">
          <a:extLst>
            <a:ext uri="{FF2B5EF4-FFF2-40B4-BE49-F238E27FC236}">
              <a16:creationId xmlns:a16="http://schemas.microsoft.com/office/drawing/2014/main" xmlns="" id="{00000000-0008-0000-0200-0000E1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82" name="テキスト ボックス 481">
          <a:extLst>
            <a:ext uri="{FF2B5EF4-FFF2-40B4-BE49-F238E27FC236}">
              <a16:creationId xmlns:a16="http://schemas.microsoft.com/office/drawing/2014/main" xmlns="" id="{00000000-0008-0000-0200-0000E201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83" name="直線コネクタ 482">
          <a:extLst>
            <a:ext uri="{FF2B5EF4-FFF2-40B4-BE49-F238E27FC236}">
              <a16:creationId xmlns:a16="http://schemas.microsoft.com/office/drawing/2014/main" xmlns="" id="{00000000-0008-0000-0200-0000E301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84" name="テキスト ボックス 483">
          <a:extLst>
            <a:ext uri="{FF2B5EF4-FFF2-40B4-BE49-F238E27FC236}">
              <a16:creationId xmlns:a16="http://schemas.microsoft.com/office/drawing/2014/main" xmlns="" id="{00000000-0008-0000-0200-0000E401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85" name="直線コネクタ 484">
          <a:extLst>
            <a:ext uri="{FF2B5EF4-FFF2-40B4-BE49-F238E27FC236}">
              <a16:creationId xmlns:a16="http://schemas.microsoft.com/office/drawing/2014/main" xmlns="" id="{00000000-0008-0000-0200-0000E501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86" name="テキスト ボックス 485">
          <a:extLst>
            <a:ext uri="{FF2B5EF4-FFF2-40B4-BE49-F238E27FC236}">
              <a16:creationId xmlns:a16="http://schemas.microsoft.com/office/drawing/2014/main" xmlns="" id="{00000000-0008-0000-0200-0000E601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87" name="直線コネクタ 486">
          <a:extLst>
            <a:ext uri="{FF2B5EF4-FFF2-40B4-BE49-F238E27FC236}">
              <a16:creationId xmlns:a16="http://schemas.microsoft.com/office/drawing/2014/main" xmlns="" id="{00000000-0008-0000-0200-0000E701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88" name="テキスト ボックス 487">
          <a:extLst>
            <a:ext uri="{FF2B5EF4-FFF2-40B4-BE49-F238E27FC236}">
              <a16:creationId xmlns:a16="http://schemas.microsoft.com/office/drawing/2014/main" xmlns="" id="{00000000-0008-0000-0200-0000E801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89" name="直線コネクタ 488">
          <a:extLst>
            <a:ext uri="{FF2B5EF4-FFF2-40B4-BE49-F238E27FC236}">
              <a16:creationId xmlns:a16="http://schemas.microsoft.com/office/drawing/2014/main" xmlns="" id="{00000000-0008-0000-0200-0000E901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90" name="テキスト ボックス 489">
          <a:extLst>
            <a:ext uri="{FF2B5EF4-FFF2-40B4-BE49-F238E27FC236}">
              <a16:creationId xmlns:a16="http://schemas.microsoft.com/office/drawing/2014/main" xmlns="" id="{00000000-0008-0000-0200-0000EA01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91" name="直線コネクタ 490">
          <a:extLst>
            <a:ext uri="{FF2B5EF4-FFF2-40B4-BE49-F238E27FC236}">
              <a16:creationId xmlns:a16="http://schemas.microsoft.com/office/drawing/2014/main" xmlns="" id="{00000000-0008-0000-0200-0000EB01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492" name="テキスト ボックス 491">
          <a:extLst>
            <a:ext uri="{FF2B5EF4-FFF2-40B4-BE49-F238E27FC236}">
              <a16:creationId xmlns:a16="http://schemas.microsoft.com/office/drawing/2014/main" xmlns="" id="{00000000-0008-0000-0200-0000EC01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3" name="直線コネクタ 492">
          <a:extLst>
            <a:ext uri="{FF2B5EF4-FFF2-40B4-BE49-F238E27FC236}">
              <a16:creationId xmlns:a16="http://schemas.microsoft.com/office/drawing/2014/main" xmlns="" id="{00000000-0008-0000-0200-0000ED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494" name="テキスト ボックス 493">
          <a:extLst>
            <a:ext uri="{FF2B5EF4-FFF2-40B4-BE49-F238E27FC236}">
              <a16:creationId xmlns:a16="http://schemas.microsoft.com/office/drawing/2014/main" xmlns="" id="{00000000-0008-0000-0200-0000EE01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5" name="【庁舎】&#10;有形固定資産減価償却率グラフ枠">
          <a:extLst>
            <a:ext uri="{FF2B5EF4-FFF2-40B4-BE49-F238E27FC236}">
              <a16:creationId xmlns:a16="http://schemas.microsoft.com/office/drawing/2014/main" xmlns="" id="{00000000-0008-0000-0200-0000EF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154305</xdr:rowOff>
    </xdr:from>
    <xdr:to>
      <xdr:col>85</xdr:col>
      <xdr:colOff>126364</xdr:colOff>
      <xdr:row>108</xdr:row>
      <xdr:rowOff>127636</xdr:rowOff>
    </xdr:to>
    <xdr:cxnSp macro="">
      <xdr:nvCxnSpPr>
        <xdr:cNvPr id="496" name="直線コネクタ 495">
          <a:extLst>
            <a:ext uri="{FF2B5EF4-FFF2-40B4-BE49-F238E27FC236}">
              <a16:creationId xmlns:a16="http://schemas.microsoft.com/office/drawing/2014/main" xmlns="" id="{00000000-0008-0000-0200-0000F0010000}"/>
            </a:ext>
          </a:extLst>
        </xdr:cNvPr>
        <xdr:cNvCxnSpPr/>
      </xdr:nvCxnSpPr>
      <xdr:spPr>
        <a:xfrm flipV="1">
          <a:off x="16318864" y="17127855"/>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497" name="【庁舎】&#10;有形固定資産減価償却率最小値テキスト">
          <a:extLst>
            <a:ext uri="{FF2B5EF4-FFF2-40B4-BE49-F238E27FC236}">
              <a16:creationId xmlns:a16="http://schemas.microsoft.com/office/drawing/2014/main" xmlns="" id="{00000000-0008-0000-0200-0000F1010000}"/>
            </a:ext>
          </a:extLst>
        </xdr:cNvPr>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498" name="直線コネクタ 497">
          <a:extLst>
            <a:ext uri="{FF2B5EF4-FFF2-40B4-BE49-F238E27FC236}">
              <a16:creationId xmlns:a16="http://schemas.microsoft.com/office/drawing/2014/main" xmlns="" id="{00000000-0008-0000-0200-0000F2010000}"/>
            </a:ext>
          </a:extLst>
        </xdr:cNvPr>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100982</xdr:rowOff>
    </xdr:from>
    <xdr:ext cx="405111" cy="259045"/>
    <xdr:sp macro="" textlink="">
      <xdr:nvSpPr>
        <xdr:cNvPr id="499" name="【庁舎】&#10;有形固定資産減価償却率最大値テキスト">
          <a:extLst>
            <a:ext uri="{FF2B5EF4-FFF2-40B4-BE49-F238E27FC236}">
              <a16:creationId xmlns:a16="http://schemas.microsoft.com/office/drawing/2014/main" xmlns="" id="{00000000-0008-0000-0200-0000F3010000}"/>
            </a:ext>
          </a:extLst>
        </xdr:cNvPr>
        <xdr:cNvSpPr txBox="1"/>
      </xdr:nvSpPr>
      <xdr:spPr>
        <a:xfrm>
          <a:off x="16357600" y="1690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154305</xdr:rowOff>
    </xdr:from>
    <xdr:to>
      <xdr:col>86</xdr:col>
      <xdr:colOff>25400</xdr:colOff>
      <xdr:row>99</xdr:row>
      <xdr:rowOff>154305</xdr:rowOff>
    </xdr:to>
    <xdr:cxnSp macro="">
      <xdr:nvCxnSpPr>
        <xdr:cNvPr id="500" name="直線コネクタ 499">
          <a:extLst>
            <a:ext uri="{FF2B5EF4-FFF2-40B4-BE49-F238E27FC236}">
              <a16:creationId xmlns:a16="http://schemas.microsoft.com/office/drawing/2014/main" xmlns="" id="{00000000-0008-0000-0200-0000F4010000}"/>
            </a:ext>
          </a:extLst>
        </xdr:cNvPr>
        <xdr:cNvCxnSpPr/>
      </xdr:nvCxnSpPr>
      <xdr:spPr>
        <a:xfrm>
          <a:off x="16230600" y="1712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652</xdr:rowOff>
    </xdr:from>
    <xdr:ext cx="405111" cy="259045"/>
    <xdr:sp macro="" textlink="">
      <xdr:nvSpPr>
        <xdr:cNvPr id="501" name="【庁舎】&#10;有形固定資産減価償却率平均値テキスト">
          <a:extLst>
            <a:ext uri="{FF2B5EF4-FFF2-40B4-BE49-F238E27FC236}">
              <a16:creationId xmlns:a16="http://schemas.microsoft.com/office/drawing/2014/main" xmlns="" id="{00000000-0008-0000-0200-0000F5010000}"/>
            </a:ext>
          </a:extLst>
        </xdr:cNvPr>
        <xdr:cNvSpPr txBox="1"/>
      </xdr:nvSpPr>
      <xdr:spPr>
        <a:xfrm>
          <a:off x="16357600" y="1766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502" name="フローチャート: 判断 501">
          <a:extLst>
            <a:ext uri="{FF2B5EF4-FFF2-40B4-BE49-F238E27FC236}">
              <a16:creationId xmlns:a16="http://schemas.microsoft.com/office/drawing/2014/main" xmlns="" id="{00000000-0008-0000-0200-0000F6010000}"/>
            </a:ext>
          </a:extLst>
        </xdr:cNvPr>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503" name="フローチャート: 判断 502">
          <a:extLst>
            <a:ext uri="{FF2B5EF4-FFF2-40B4-BE49-F238E27FC236}">
              <a16:creationId xmlns:a16="http://schemas.microsoft.com/office/drawing/2014/main" xmlns="" id="{00000000-0008-0000-0200-0000F7010000}"/>
            </a:ext>
          </a:extLst>
        </xdr:cNvPr>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504" name="フローチャート: 判断 503">
          <a:extLst>
            <a:ext uri="{FF2B5EF4-FFF2-40B4-BE49-F238E27FC236}">
              <a16:creationId xmlns:a16="http://schemas.microsoft.com/office/drawing/2014/main" xmlns="" id="{00000000-0008-0000-0200-0000F8010000}"/>
            </a:ext>
          </a:extLst>
        </xdr:cNvPr>
        <xdr:cNvSpPr/>
      </xdr:nvSpPr>
      <xdr:spPr>
        <a:xfrm>
          <a:off x="14541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505" name="フローチャート: 判断 504">
          <a:extLst>
            <a:ext uri="{FF2B5EF4-FFF2-40B4-BE49-F238E27FC236}">
              <a16:creationId xmlns:a16="http://schemas.microsoft.com/office/drawing/2014/main" xmlns="" id="{00000000-0008-0000-0200-0000F9010000}"/>
            </a:ext>
          </a:extLst>
        </xdr:cNvPr>
        <xdr:cNvSpPr/>
      </xdr:nvSpPr>
      <xdr:spPr>
        <a:xfrm>
          <a:off x="1365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97789</xdr:rowOff>
    </xdr:from>
    <xdr:to>
      <xdr:col>67</xdr:col>
      <xdr:colOff>101600</xdr:colOff>
      <xdr:row>104</xdr:row>
      <xdr:rowOff>27939</xdr:rowOff>
    </xdr:to>
    <xdr:sp macro="" textlink="">
      <xdr:nvSpPr>
        <xdr:cNvPr id="506" name="フローチャート: 判断 505">
          <a:extLst>
            <a:ext uri="{FF2B5EF4-FFF2-40B4-BE49-F238E27FC236}">
              <a16:creationId xmlns:a16="http://schemas.microsoft.com/office/drawing/2014/main" xmlns="" id="{00000000-0008-0000-0200-0000FA010000}"/>
            </a:ext>
          </a:extLst>
        </xdr:cNvPr>
        <xdr:cNvSpPr/>
      </xdr:nvSpPr>
      <xdr:spPr>
        <a:xfrm>
          <a:off x="12763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07" name="テキスト ボックス 506">
          <a:extLst>
            <a:ext uri="{FF2B5EF4-FFF2-40B4-BE49-F238E27FC236}">
              <a16:creationId xmlns:a16="http://schemas.microsoft.com/office/drawing/2014/main" xmlns="" id="{00000000-0008-0000-0200-0000FB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8" name="テキスト ボックス 507">
          <a:extLst>
            <a:ext uri="{FF2B5EF4-FFF2-40B4-BE49-F238E27FC236}">
              <a16:creationId xmlns:a16="http://schemas.microsoft.com/office/drawing/2014/main" xmlns="" id="{00000000-0008-0000-0200-0000FC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9" name="テキスト ボックス 508">
          <a:extLst>
            <a:ext uri="{FF2B5EF4-FFF2-40B4-BE49-F238E27FC236}">
              <a16:creationId xmlns:a16="http://schemas.microsoft.com/office/drawing/2014/main" xmlns="" id="{00000000-0008-0000-0200-0000FD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0" name="テキスト ボックス 509">
          <a:extLst>
            <a:ext uri="{FF2B5EF4-FFF2-40B4-BE49-F238E27FC236}">
              <a16:creationId xmlns:a16="http://schemas.microsoft.com/office/drawing/2014/main" xmlns="" id="{00000000-0008-0000-0200-0000FE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1" name="テキスト ボックス 510">
          <a:extLst>
            <a:ext uri="{FF2B5EF4-FFF2-40B4-BE49-F238E27FC236}">
              <a16:creationId xmlns:a16="http://schemas.microsoft.com/office/drawing/2014/main" xmlns="" id="{00000000-0008-0000-0200-0000FF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76836</xdr:rowOff>
    </xdr:from>
    <xdr:to>
      <xdr:col>85</xdr:col>
      <xdr:colOff>177800</xdr:colOff>
      <xdr:row>109</xdr:row>
      <xdr:rowOff>6986</xdr:rowOff>
    </xdr:to>
    <xdr:sp macro="" textlink="">
      <xdr:nvSpPr>
        <xdr:cNvPr id="512" name="楕円 511">
          <a:extLst>
            <a:ext uri="{FF2B5EF4-FFF2-40B4-BE49-F238E27FC236}">
              <a16:creationId xmlns:a16="http://schemas.microsoft.com/office/drawing/2014/main" xmlns="" id="{00000000-0008-0000-0200-000000020000}"/>
            </a:ext>
          </a:extLst>
        </xdr:cNvPr>
        <xdr:cNvSpPr/>
      </xdr:nvSpPr>
      <xdr:spPr>
        <a:xfrm>
          <a:off x="16268700" y="1859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163213</xdr:rowOff>
    </xdr:from>
    <xdr:ext cx="405111" cy="259045"/>
    <xdr:sp macro="" textlink="">
      <xdr:nvSpPr>
        <xdr:cNvPr id="513" name="【庁舎】&#10;有形固定資産減価償却率該当値テキスト">
          <a:extLst>
            <a:ext uri="{FF2B5EF4-FFF2-40B4-BE49-F238E27FC236}">
              <a16:creationId xmlns:a16="http://schemas.microsoft.com/office/drawing/2014/main" xmlns="" id="{00000000-0008-0000-0200-000001020000}"/>
            </a:ext>
          </a:extLst>
        </xdr:cNvPr>
        <xdr:cNvSpPr txBox="1"/>
      </xdr:nvSpPr>
      <xdr:spPr>
        <a:xfrm>
          <a:off x="16357600" y="18508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74930</xdr:rowOff>
    </xdr:from>
    <xdr:to>
      <xdr:col>81</xdr:col>
      <xdr:colOff>101600</xdr:colOff>
      <xdr:row>109</xdr:row>
      <xdr:rowOff>5080</xdr:rowOff>
    </xdr:to>
    <xdr:sp macro="" textlink="">
      <xdr:nvSpPr>
        <xdr:cNvPr id="514" name="楕円 513">
          <a:extLst>
            <a:ext uri="{FF2B5EF4-FFF2-40B4-BE49-F238E27FC236}">
              <a16:creationId xmlns:a16="http://schemas.microsoft.com/office/drawing/2014/main" xmlns="" id="{00000000-0008-0000-0200-000002020000}"/>
            </a:ext>
          </a:extLst>
        </xdr:cNvPr>
        <xdr:cNvSpPr/>
      </xdr:nvSpPr>
      <xdr:spPr>
        <a:xfrm>
          <a:off x="15430500" y="185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125730</xdr:rowOff>
    </xdr:from>
    <xdr:to>
      <xdr:col>85</xdr:col>
      <xdr:colOff>127000</xdr:colOff>
      <xdr:row>108</xdr:row>
      <xdr:rowOff>127636</xdr:rowOff>
    </xdr:to>
    <xdr:cxnSp macro="">
      <xdr:nvCxnSpPr>
        <xdr:cNvPr id="515" name="直線コネクタ 514">
          <a:extLst>
            <a:ext uri="{FF2B5EF4-FFF2-40B4-BE49-F238E27FC236}">
              <a16:creationId xmlns:a16="http://schemas.microsoft.com/office/drawing/2014/main" xmlns="" id="{00000000-0008-0000-0200-000003020000}"/>
            </a:ext>
          </a:extLst>
        </xdr:cNvPr>
        <xdr:cNvCxnSpPr/>
      </xdr:nvCxnSpPr>
      <xdr:spPr>
        <a:xfrm>
          <a:off x="15481300" y="18642330"/>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73025</xdr:rowOff>
    </xdr:from>
    <xdr:to>
      <xdr:col>76</xdr:col>
      <xdr:colOff>165100</xdr:colOff>
      <xdr:row>109</xdr:row>
      <xdr:rowOff>3175</xdr:rowOff>
    </xdr:to>
    <xdr:sp macro="" textlink="">
      <xdr:nvSpPr>
        <xdr:cNvPr id="516" name="楕円 515">
          <a:extLst>
            <a:ext uri="{FF2B5EF4-FFF2-40B4-BE49-F238E27FC236}">
              <a16:creationId xmlns:a16="http://schemas.microsoft.com/office/drawing/2014/main" xmlns="" id="{00000000-0008-0000-0200-000004020000}"/>
            </a:ext>
          </a:extLst>
        </xdr:cNvPr>
        <xdr:cNvSpPr/>
      </xdr:nvSpPr>
      <xdr:spPr>
        <a:xfrm>
          <a:off x="14541500" y="185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123825</xdr:rowOff>
    </xdr:from>
    <xdr:to>
      <xdr:col>81</xdr:col>
      <xdr:colOff>50800</xdr:colOff>
      <xdr:row>108</xdr:row>
      <xdr:rowOff>125730</xdr:rowOff>
    </xdr:to>
    <xdr:cxnSp macro="">
      <xdr:nvCxnSpPr>
        <xdr:cNvPr id="517" name="直線コネクタ 516">
          <a:extLst>
            <a:ext uri="{FF2B5EF4-FFF2-40B4-BE49-F238E27FC236}">
              <a16:creationId xmlns:a16="http://schemas.microsoft.com/office/drawing/2014/main" xmlns="" id="{00000000-0008-0000-0200-000005020000}"/>
            </a:ext>
          </a:extLst>
        </xdr:cNvPr>
        <xdr:cNvCxnSpPr/>
      </xdr:nvCxnSpPr>
      <xdr:spPr>
        <a:xfrm>
          <a:off x="14592300" y="186404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101600</xdr:rowOff>
    </xdr:from>
    <xdr:to>
      <xdr:col>72</xdr:col>
      <xdr:colOff>38100</xdr:colOff>
      <xdr:row>109</xdr:row>
      <xdr:rowOff>31750</xdr:rowOff>
    </xdr:to>
    <xdr:sp macro="" textlink="">
      <xdr:nvSpPr>
        <xdr:cNvPr id="518" name="楕円 517">
          <a:extLst>
            <a:ext uri="{FF2B5EF4-FFF2-40B4-BE49-F238E27FC236}">
              <a16:creationId xmlns:a16="http://schemas.microsoft.com/office/drawing/2014/main" xmlns="" id="{00000000-0008-0000-0200-000006020000}"/>
            </a:ext>
          </a:extLst>
        </xdr:cNvPr>
        <xdr:cNvSpPr/>
      </xdr:nvSpPr>
      <xdr:spPr>
        <a:xfrm>
          <a:off x="13652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123825</xdr:rowOff>
    </xdr:from>
    <xdr:to>
      <xdr:col>76</xdr:col>
      <xdr:colOff>114300</xdr:colOff>
      <xdr:row>108</xdr:row>
      <xdr:rowOff>152400</xdr:rowOff>
    </xdr:to>
    <xdr:cxnSp macro="">
      <xdr:nvCxnSpPr>
        <xdr:cNvPr id="519" name="直線コネクタ 518">
          <a:extLst>
            <a:ext uri="{FF2B5EF4-FFF2-40B4-BE49-F238E27FC236}">
              <a16:creationId xmlns:a16="http://schemas.microsoft.com/office/drawing/2014/main" xmlns="" id="{00000000-0008-0000-0200-000007020000}"/>
            </a:ext>
          </a:extLst>
        </xdr:cNvPr>
        <xdr:cNvCxnSpPr/>
      </xdr:nvCxnSpPr>
      <xdr:spPr>
        <a:xfrm flipV="1">
          <a:off x="13703300" y="186404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99695</xdr:rowOff>
    </xdr:from>
    <xdr:to>
      <xdr:col>67</xdr:col>
      <xdr:colOff>101600</xdr:colOff>
      <xdr:row>109</xdr:row>
      <xdr:rowOff>29845</xdr:rowOff>
    </xdr:to>
    <xdr:sp macro="" textlink="">
      <xdr:nvSpPr>
        <xdr:cNvPr id="520" name="楕円 519">
          <a:extLst>
            <a:ext uri="{FF2B5EF4-FFF2-40B4-BE49-F238E27FC236}">
              <a16:creationId xmlns:a16="http://schemas.microsoft.com/office/drawing/2014/main" xmlns="" id="{00000000-0008-0000-0200-000008020000}"/>
            </a:ext>
          </a:extLst>
        </xdr:cNvPr>
        <xdr:cNvSpPr/>
      </xdr:nvSpPr>
      <xdr:spPr>
        <a:xfrm>
          <a:off x="12763500" y="1861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150495</xdr:rowOff>
    </xdr:from>
    <xdr:to>
      <xdr:col>71</xdr:col>
      <xdr:colOff>177800</xdr:colOff>
      <xdr:row>108</xdr:row>
      <xdr:rowOff>152400</xdr:rowOff>
    </xdr:to>
    <xdr:cxnSp macro="">
      <xdr:nvCxnSpPr>
        <xdr:cNvPr id="521" name="直線コネクタ 520">
          <a:extLst>
            <a:ext uri="{FF2B5EF4-FFF2-40B4-BE49-F238E27FC236}">
              <a16:creationId xmlns:a16="http://schemas.microsoft.com/office/drawing/2014/main" xmlns="" id="{00000000-0008-0000-0200-000009020000}"/>
            </a:ext>
          </a:extLst>
        </xdr:cNvPr>
        <xdr:cNvCxnSpPr/>
      </xdr:nvCxnSpPr>
      <xdr:spPr>
        <a:xfrm>
          <a:off x="12814300" y="186670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36847</xdr:rowOff>
    </xdr:from>
    <xdr:ext cx="405111" cy="259045"/>
    <xdr:sp macro="" textlink="">
      <xdr:nvSpPr>
        <xdr:cNvPr id="522" name="n_1aveValue【庁舎】&#10;有形固定資産減価償却率">
          <a:extLst>
            <a:ext uri="{FF2B5EF4-FFF2-40B4-BE49-F238E27FC236}">
              <a16:creationId xmlns:a16="http://schemas.microsoft.com/office/drawing/2014/main" xmlns="" id="{00000000-0008-0000-0200-00000A020000}"/>
            </a:ext>
          </a:extLst>
        </xdr:cNvPr>
        <xdr:cNvSpPr txBox="1"/>
      </xdr:nvSpPr>
      <xdr:spPr>
        <a:xfrm>
          <a:off x="152660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63516</xdr:rowOff>
    </xdr:from>
    <xdr:ext cx="405111" cy="259045"/>
    <xdr:sp macro="" textlink="">
      <xdr:nvSpPr>
        <xdr:cNvPr id="523" name="n_2aveValue【庁舎】&#10;有形固定資産減価償却率">
          <a:extLst>
            <a:ext uri="{FF2B5EF4-FFF2-40B4-BE49-F238E27FC236}">
              <a16:creationId xmlns:a16="http://schemas.microsoft.com/office/drawing/2014/main" xmlns="" id="{00000000-0008-0000-0200-00000B020000}"/>
            </a:ext>
          </a:extLst>
        </xdr:cNvPr>
        <xdr:cNvSpPr txBox="1"/>
      </xdr:nvSpPr>
      <xdr:spPr>
        <a:xfrm>
          <a:off x="14389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114952</xdr:rowOff>
    </xdr:from>
    <xdr:ext cx="405111" cy="259045"/>
    <xdr:sp macro="" textlink="">
      <xdr:nvSpPr>
        <xdr:cNvPr id="524" name="n_3aveValue【庁舎】&#10;有形固定資産減価償却率">
          <a:extLst>
            <a:ext uri="{FF2B5EF4-FFF2-40B4-BE49-F238E27FC236}">
              <a16:creationId xmlns:a16="http://schemas.microsoft.com/office/drawing/2014/main" xmlns="" id="{00000000-0008-0000-0200-00000C020000}"/>
            </a:ext>
          </a:extLst>
        </xdr:cNvPr>
        <xdr:cNvSpPr txBox="1"/>
      </xdr:nvSpPr>
      <xdr:spPr>
        <a:xfrm>
          <a:off x="13500744"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44466</xdr:rowOff>
    </xdr:from>
    <xdr:ext cx="405111" cy="259045"/>
    <xdr:sp macro="" textlink="">
      <xdr:nvSpPr>
        <xdr:cNvPr id="525" name="n_4aveValue【庁舎】&#10;有形固定資産減価償却率">
          <a:extLst>
            <a:ext uri="{FF2B5EF4-FFF2-40B4-BE49-F238E27FC236}">
              <a16:creationId xmlns:a16="http://schemas.microsoft.com/office/drawing/2014/main" xmlns="" id="{00000000-0008-0000-0200-00000D020000}"/>
            </a:ext>
          </a:extLst>
        </xdr:cNvPr>
        <xdr:cNvSpPr txBox="1"/>
      </xdr:nvSpPr>
      <xdr:spPr>
        <a:xfrm>
          <a:off x="12611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167657</xdr:rowOff>
    </xdr:from>
    <xdr:ext cx="405111" cy="259045"/>
    <xdr:sp macro="" textlink="">
      <xdr:nvSpPr>
        <xdr:cNvPr id="526" name="n_1mainValue【庁舎】&#10;有形固定資産減価償却率">
          <a:extLst>
            <a:ext uri="{FF2B5EF4-FFF2-40B4-BE49-F238E27FC236}">
              <a16:creationId xmlns:a16="http://schemas.microsoft.com/office/drawing/2014/main" xmlns="" id="{00000000-0008-0000-0200-00000E020000}"/>
            </a:ext>
          </a:extLst>
        </xdr:cNvPr>
        <xdr:cNvSpPr txBox="1"/>
      </xdr:nvSpPr>
      <xdr:spPr>
        <a:xfrm>
          <a:off x="15266044" y="186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165752</xdr:rowOff>
    </xdr:from>
    <xdr:ext cx="405111" cy="259045"/>
    <xdr:sp macro="" textlink="">
      <xdr:nvSpPr>
        <xdr:cNvPr id="527" name="n_2mainValue【庁舎】&#10;有形固定資産減価償却率">
          <a:extLst>
            <a:ext uri="{FF2B5EF4-FFF2-40B4-BE49-F238E27FC236}">
              <a16:creationId xmlns:a16="http://schemas.microsoft.com/office/drawing/2014/main" xmlns="" id="{00000000-0008-0000-0200-00000F020000}"/>
            </a:ext>
          </a:extLst>
        </xdr:cNvPr>
        <xdr:cNvSpPr txBox="1"/>
      </xdr:nvSpPr>
      <xdr:spPr>
        <a:xfrm>
          <a:off x="14389744" y="186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22877</xdr:rowOff>
    </xdr:from>
    <xdr:ext cx="469744" cy="259045"/>
    <xdr:sp macro="" textlink="">
      <xdr:nvSpPr>
        <xdr:cNvPr id="528" name="n_3mainValue【庁舎】&#10;有形固定資産減価償却率">
          <a:extLst>
            <a:ext uri="{FF2B5EF4-FFF2-40B4-BE49-F238E27FC236}">
              <a16:creationId xmlns:a16="http://schemas.microsoft.com/office/drawing/2014/main" xmlns="" id="{00000000-0008-0000-0200-000010020000}"/>
            </a:ext>
          </a:extLst>
        </xdr:cNvPr>
        <xdr:cNvSpPr txBox="1"/>
      </xdr:nvSpPr>
      <xdr:spPr>
        <a:xfrm>
          <a:off x="13468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20972</xdr:rowOff>
    </xdr:from>
    <xdr:ext cx="405111" cy="259045"/>
    <xdr:sp macro="" textlink="">
      <xdr:nvSpPr>
        <xdr:cNvPr id="529" name="n_4mainValue【庁舎】&#10;有形固定資産減価償却率">
          <a:extLst>
            <a:ext uri="{FF2B5EF4-FFF2-40B4-BE49-F238E27FC236}">
              <a16:creationId xmlns:a16="http://schemas.microsoft.com/office/drawing/2014/main" xmlns="" id="{00000000-0008-0000-0200-000011020000}"/>
            </a:ext>
          </a:extLst>
        </xdr:cNvPr>
        <xdr:cNvSpPr txBox="1"/>
      </xdr:nvSpPr>
      <xdr:spPr>
        <a:xfrm>
          <a:off x="12611744" y="187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30" name="正方形/長方形 529">
          <a:extLst>
            <a:ext uri="{FF2B5EF4-FFF2-40B4-BE49-F238E27FC236}">
              <a16:creationId xmlns:a16="http://schemas.microsoft.com/office/drawing/2014/main" xmlns="" id="{00000000-0008-0000-0200-000012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1" name="正方形/長方形 530">
          <a:extLst>
            <a:ext uri="{FF2B5EF4-FFF2-40B4-BE49-F238E27FC236}">
              <a16:creationId xmlns:a16="http://schemas.microsoft.com/office/drawing/2014/main" xmlns="" id="{00000000-0008-0000-0200-000013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2" name="正方形/長方形 531">
          <a:extLst>
            <a:ext uri="{FF2B5EF4-FFF2-40B4-BE49-F238E27FC236}">
              <a16:creationId xmlns:a16="http://schemas.microsoft.com/office/drawing/2014/main" xmlns="" id="{00000000-0008-0000-0200-000014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3" name="正方形/長方形 532">
          <a:extLst>
            <a:ext uri="{FF2B5EF4-FFF2-40B4-BE49-F238E27FC236}">
              <a16:creationId xmlns:a16="http://schemas.microsoft.com/office/drawing/2014/main" xmlns="" id="{00000000-0008-0000-0200-000015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4" name="正方形/長方形 533">
          <a:extLst>
            <a:ext uri="{FF2B5EF4-FFF2-40B4-BE49-F238E27FC236}">
              <a16:creationId xmlns:a16="http://schemas.microsoft.com/office/drawing/2014/main" xmlns="" id="{00000000-0008-0000-0200-000016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5" name="正方形/長方形 534">
          <a:extLst>
            <a:ext uri="{FF2B5EF4-FFF2-40B4-BE49-F238E27FC236}">
              <a16:creationId xmlns:a16="http://schemas.microsoft.com/office/drawing/2014/main" xmlns="" id="{00000000-0008-0000-0200-000017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6" name="正方形/長方形 535">
          <a:extLst>
            <a:ext uri="{FF2B5EF4-FFF2-40B4-BE49-F238E27FC236}">
              <a16:creationId xmlns:a16="http://schemas.microsoft.com/office/drawing/2014/main" xmlns="" id="{00000000-0008-0000-0200-000018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7" name="正方形/長方形 536">
          <a:extLst>
            <a:ext uri="{FF2B5EF4-FFF2-40B4-BE49-F238E27FC236}">
              <a16:creationId xmlns:a16="http://schemas.microsoft.com/office/drawing/2014/main" xmlns="" id="{00000000-0008-0000-0200-000019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8" name="テキスト ボックス 537">
          <a:extLst>
            <a:ext uri="{FF2B5EF4-FFF2-40B4-BE49-F238E27FC236}">
              <a16:creationId xmlns:a16="http://schemas.microsoft.com/office/drawing/2014/main" xmlns="" id="{00000000-0008-0000-0200-00001A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9" name="直線コネクタ 538">
          <a:extLst>
            <a:ext uri="{FF2B5EF4-FFF2-40B4-BE49-F238E27FC236}">
              <a16:creationId xmlns:a16="http://schemas.microsoft.com/office/drawing/2014/main" xmlns="" id="{00000000-0008-0000-0200-00001B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40" name="直線コネクタ 539">
          <a:extLst>
            <a:ext uri="{FF2B5EF4-FFF2-40B4-BE49-F238E27FC236}">
              <a16:creationId xmlns:a16="http://schemas.microsoft.com/office/drawing/2014/main" xmlns="" id="{00000000-0008-0000-0200-00001C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41" name="テキスト ボックス 540">
          <a:extLst>
            <a:ext uri="{FF2B5EF4-FFF2-40B4-BE49-F238E27FC236}">
              <a16:creationId xmlns:a16="http://schemas.microsoft.com/office/drawing/2014/main" xmlns="" id="{00000000-0008-0000-0200-00001D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42" name="直線コネクタ 541">
          <a:extLst>
            <a:ext uri="{FF2B5EF4-FFF2-40B4-BE49-F238E27FC236}">
              <a16:creationId xmlns:a16="http://schemas.microsoft.com/office/drawing/2014/main" xmlns="" id="{00000000-0008-0000-0200-00001E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43" name="テキスト ボックス 542">
          <a:extLst>
            <a:ext uri="{FF2B5EF4-FFF2-40B4-BE49-F238E27FC236}">
              <a16:creationId xmlns:a16="http://schemas.microsoft.com/office/drawing/2014/main" xmlns="" id="{00000000-0008-0000-0200-00001F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44" name="直線コネクタ 543">
          <a:extLst>
            <a:ext uri="{FF2B5EF4-FFF2-40B4-BE49-F238E27FC236}">
              <a16:creationId xmlns:a16="http://schemas.microsoft.com/office/drawing/2014/main" xmlns="" id="{00000000-0008-0000-0200-000020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45" name="テキスト ボックス 544">
          <a:extLst>
            <a:ext uri="{FF2B5EF4-FFF2-40B4-BE49-F238E27FC236}">
              <a16:creationId xmlns:a16="http://schemas.microsoft.com/office/drawing/2014/main" xmlns="" id="{00000000-0008-0000-0200-000021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46" name="直線コネクタ 545">
          <a:extLst>
            <a:ext uri="{FF2B5EF4-FFF2-40B4-BE49-F238E27FC236}">
              <a16:creationId xmlns:a16="http://schemas.microsoft.com/office/drawing/2014/main" xmlns="" id="{00000000-0008-0000-0200-000022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47" name="テキスト ボックス 546">
          <a:extLst>
            <a:ext uri="{FF2B5EF4-FFF2-40B4-BE49-F238E27FC236}">
              <a16:creationId xmlns:a16="http://schemas.microsoft.com/office/drawing/2014/main" xmlns="" id="{00000000-0008-0000-0200-000023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48" name="直線コネクタ 547">
          <a:extLst>
            <a:ext uri="{FF2B5EF4-FFF2-40B4-BE49-F238E27FC236}">
              <a16:creationId xmlns:a16="http://schemas.microsoft.com/office/drawing/2014/main" xmlns="" id="{00000000-0008-0000-0200-000024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49" name="テキスト ボックス 548">
          <a:extLst>
            <a:ext uri="{FF2B5EF4-FFF2-40B4-BE49-F238E27FC236}">
              <a16:creationId xmlns:a16="http://schemas.microsoft.com/office/drawing/2014/main" xmlns="" id="{00000000-0008-0000-0200-000025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50" name="直線コネクタ 549">
          <a:extLst>
            <a:ext uri="{FF2B5EF4-FFF2-40B4-BE49-F238E27FC236}">
              <a16:creationId xmlns:a16="http://schemas.microsoft.com/office/drawing/2014/main" xmlns="" id="{00000000-0008-0000-0200-000026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51" name="テキスト ボックス 550">
          <a:extLst>
            <a:ext uri="{FF2B5EF4-FFF2-40B4-BE49-F238E27FC236}">
              <a16:creationId xmlns:a16="http://schemas.microsoft.com/office/drawing/2014/main" xmlns="" id="{00000000-0008-0000-0200-000027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52" name="【庁舎】&#10;一人当たり面積グラフ枠">
          <a:extLst>
            <a:ext uri="{FF2B5EF4-FFF2-40B4-BE49-F238E27FC236}">
              <a16:creationId xmlns:a16="http://schemas.microsoft.com/office/drawing/2014/main" xmlns="" id="{00000000-0008-0000-0200-000028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149861</xdr:rowOff>
    </xdr:from>
    <xdr:to>
      <xdr:col>116</xdr:col>
      <xdr:colOff>62864</xdr:colOff>
      <xdr:row>107</xdr:row>
      <xdr:rowOff>90170</xdr:rowOff>
    </xdr:to>
    <xdr:cxnSp macro="">
      <xdr:nvCxnSpPr>
        <xdr:cNvPr id="553" name="直線コネクタ 552">
          <a:extLst>
            <a:ext uri="{FF2B5EF4-FFF2-40B4-BE49-F238E27FC236}">
              <a16:creationId xmlns:a16="http://schemas.microsoft.com/office/drawing/2014/main" xmlns="" id="{00000000-0008-0000-0200-000029020000}"/>
            </a:ext>
          </a:extLst>
        </xdr:cNvPr>
        <xdr:cNvCxnSpPr/>
      </xdr:nvCxnSpPr>
      <xdr:spPr>
        <a:xfrm flipV="1">
          <a:off x="22160864" y="17123411"/>
          <a:ext cx="0" cy="1311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93997</xdr:rowOff>
    </xdr:from>
    <xdr:ext cx="469744" cy="259045"/>
    <xdr:sp macro="" textlink="">
      <xdr:nvSpPr>
        <xdr:cNvPr id="554" name="【庁舎】&#10;一人当たり面積最小値テキスト">
          <a:extLst>
            <a:ext uri="{FF2B5EF4-FFF2-40B4-BE49-F238E27FC236}">
              <a16:creationId xmlns:a16="http://schemas.microsoft.com/office/drawing/2014/main" xmlns="" id="{00000000-0008-0000-0200-00002A020000}"/>
            </a:ext>
          </a:extLst>
        </xdr:cNvPr>
        <xdr:cNvSpPr txBox="1"/>
      </xdr:nvSpPr>
      <xdr:spPr>
        <a:xfrm>
          <a:off x="22199600" y="184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90170</xdr:rowOff>
    </xdr:from>
    <xdr:to>
      <xdr:col>116</xdr:col>
      <xdr:colOff>152400</xdr:colOff>
      <xdr:row>107</xdr:row>
      <xdr:rowOff>90170</xdr:rowOff>
    </xdr:to>
    <xdr:cxnSp macro="">
      <xdr:nvCxnSpPr>
        <xdr:cNvPr id="555" name="直線コネクタ 554">
          <a:extLst>
            <a:ext uri="{FF2B5EF4-FFF2-40B4-BE49-F238E27FC236}">
              <a16:creationId xmlns:a16="http://schemas.microsoft.com/office/drawing/2014/main" xmlns="" id="{00000000-0008-0000-0200-00002B020000}"/>
            </a:ext>
          </a:extLst>
        </xdr:cNvPr>
        <xdr:cNvCxnSpPr/>
      </xdr:nvCxnSpPr>
      <xdr:spPr>
        <a:xfrm>
          <a:off x="22072600" y="184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96538</xdr:rowOff>
    </xdr:from>
    <xdr:ext cx="469744" cy="259045"/>
    <xdr:sp macro="" textlink="">
      <xdr:nvSpPr>
        <xdr:cNvPr id="556" name="【庁舎】&#10;一人当たり面積最大値テキスト">
          <a:extLst>
            <a:ext uri="{FF2B5EF4-FFF2-40B4-BE49-F238E27FC236}">
              <a16:creationId xmlns:a16="http://schemas.microsoft.com/office/drawing/2014/main" xmlns="" id="{00000000-0008-0000-0200-00002C020000}"/>
            </a:ext>
          </a:extLst>
        </xdr:cNvPr>
        <xdr:cNvSpPr txBox="1"/>
      </xdr:nvSpPr>
      <xdr:spPr>
        <a:xfrm>
          <a:off x="22199600" y="1689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149861</xdr:rowOff>
    </xdr:from>
    <xdr:to>
      <xdr:col>116</xdr:col>
      <xdr:colOff>152400</xdr:colOff>
      <xdr:row>99</xdr:row>
      <xdr:rowOff>149861</xdr:rowOff>
    </xdr:to>
    <xdr:cxnSp macro="">
      <xdr:nvCxnSpPr>
        <xdr:cNvPr id="557" name="直線コネクタ 556">
          <a:extLst>
            <a:ext uri="{FF2B5EF4-FFF2-40B4-BE49-F238E27FC236}">
              <a16:creationId xmlns:a16="http://schemas.microsoft.com/office/drawing/2014/main" xmlns="" id="{00000000-0008-0000-0200-00002D020000}"/>
            </a:ext>
          </a:extLst>
        </xdr:cNvPr>
        <xdr:cNvCxnSpPr/>
      </xdr:nvCxnSpPr>
      <xdr:spPr>
        <a:xfrm>
          <a:off x="22072600" y="17123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158766</xdr:rowOff>
    </xdr:from>
    <xdr:ext cx="469744" cy="259045"/>
    <xdr:sp macro="" textlink="">
      <xdr:nvSpPr>
        <xdr:cNvPr id="558" name="【庁舎】&#10;一人当たり面積平均値テキスト">
          <a:extLst>
            <a:ext uri="{FF2B5EF4-FFF2-40B4-BE49-F238E27FC236}">
              <a16:creationId xmlns:a16="http://schemas.microsoft.com/office/drawing/2014/main" xmlns="" id="{00000000-0008-0000-0200-00002E020000}"/>
            </a:ext>
          </a:extLst>
        </xdr:cNvPr>
        <xdr:cNvSpPr txBox="1"/>
      </xdr:nvSpPr>
      <xdr:spPr>
        <a:xfrm>
          <a:off x="22199600" y="17818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559" name="フローチャート: 判断 558">
          <a:extLst>
            <a:ext uri="{FF2B5EF4-FFF2-40B4-BE49-F238E27FC236}">
              <a16:creationId xmlns:a16="http://schemas.microsoft.com/office/drawing/2014/main" xmlns="" id="{00000000-0008-0000-0200-00002F020000}"/>
            </a:ext>
          </a:extLst>
        </xdr:cNvPr>
        <xdr:cNvSpPr/>
      </xdr:nvSpPr>
      <xdr:spPr>
        <a:xfrm>
          <a:off x="22110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120650</xdr:rowOff>
    </xdr:from>
    <xdr:to>
      <xdr:col>112</xdr:col>
      <xdr:colOff>38100</xdr:colOff>
      <xdr:row>105</xdr:row>
      <xdr:rowOff>50800</xdr:rowOff>
    </xdr:to>
    <xdr:sp macro="" textlink="">
      <xdr:nvSpPr>
        <xdr:cNvPr id="560" name="フローチャート: 判断 559">
          <a:extLst>
            <a:ext uri="{FF2B5EF4-FFF2-40B4-BE49-F238E27FC236}">
              <a16:creationId xmlns:a16="http://schemas.microsoft.com/office/drawing/2014/main" xmlns="" id="{00000000-0008-0000-0200-000030020000}"/>
            </a:ext>
          </a:extLst>
        </xdr:cNvPr>
        <xdr:cNvSpPr/>
      </xdr:nvSpPr>
      <xdr:spPr>
        <a:xfrm>
          <a:off x="2127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107950</xdr:rowOff>
    </xdr:from>
    <xdr:to>
      <xdr:col>107</xdr:col>
      <xdr:colOff>101600</xdr:colOff>
      <xdr:row>104</xdr:row>
      <xdr:rowOff>38100</xdr:rowOff>
    </xdr:to>
    <xdr:sp macro="" textlink="">
      <xdr:nvSpPr>
        <xdr:cNvPr id="561" name="フローチャート: 判断 560">
          <a:extLst>
            <a:ext uri="{FF2B5EF4-FFF2-40B4-BE49-F238E27FC236}">
              <a16:creationId xmlns:a16="http://schemas.microsoft.com/office/drawing/2014/main" xmlns="" id="{00000000-0008-0000-0200-000031020000}"/>
            </a:ext>
          </a:extLst>
        </xdr:cNvPr>
        <xdr:cNvSpPr/>
      </xdr:nvSpPr>
      <xdr:spPr>
        <a:xfrm>
          <a:off x="20383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562" name="フローチャート: 判断 561">
          <a:extLst>
            <a:ext uri="{FF2B5EF4-FFF2-40B4-BE49-F238E27FC236}">
              <a16:creationId xmlns:a16="http://schemas.microsoft.com/office/drawing/2014/main" xmlns="" id="{00000000-0008-0000-0200-000032020000}"/>
            </a:ext>
          </a:extLst>
        </xdr:cNvPr>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168911</xdr:rowOff>
    </xdr:from>
    <xdr:to>
      <xdr:col>98</xdr:col>
      <xdr:colOff>38100</xdr:colOff>
      <xdr:row>105</xdr:row>
      <xdr:rowOff>99061</xdr:rowOff>
    </xdr:to>
    <xdr:sp macro="" textlink="">
      <xdr:nvSpPr>
        <xdr:cNvPr id="563" name="フローチャート: 判断 562">
          <a:extLst>
            <a:ext uri="{FF2B5EF4-FFF2-40B4-BE49-F238E27FC236}">
              <a16:creationId xmlns:a16="http://schemas.microsoft.com/office/drawing/2014/main" xmlns="" id="{00000000-0008-0000-0200-000033020000}"/>
            </a:ext>
          </a:extLst>
        </xdr:cNvPr>
        <xdr:cNvSpPr/>
      </xdr:nvSpPr>
      <xdr:spPr>
        <a:xfrm>
          <a:off x="18605500" y="1799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64" name="テキスト ボックス 563">
          <a:extLst>
            <a:ext uri="{FF2B5EF4-FFF2-40B4-BE49-F238E27FC236}">
              <a16:creationId xmlns:a16="http://schemas.microsoft.com/office/drawing/2014/main" xmlns="" id="{00000000-0008-0000-0200-000034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5" name="テキスト ボックス 564">
          <a:extLst>
            <a:ext uri="{FF2B5EF4-FFF2-40B4-BE49-F238E27FC236}">
              <a16:creationId xmlns:a16="http://schemas.microsoft.com/office/drawing/2014/main" xmlns="" id="{00000000-0008-0000-0200-000035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6" name="テキスト ボックス 565">
          <a:extLst>
            <a:ext uri="{FF2B5EF4-FFF2-40B4-BE49-F238E27FC236}">
              <a16:creationId xmlns:a16="http://schemas.microsoft.com/office/drawing/2014/main" xmlns="" id="{00000000-0008-0000-0200-000036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7" name="テキスト ボックス 566">
          <a:extLst>
            <a:ext uri="{FF2B5EF4-FFF2-40B4-BE49-F238E27FC236}">
              <a16:creationId xmlns:a16="http://schemas.microsoft.com/office/drawing/2014/main" xmlns="" id="{00000000-0008-0000-0200-000037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8" name="テキスト ボックス 567">
          <a:extLst>
            <a:ext uri="{FF2B5EF4-FFF2-40B4-BE49-F238E27FC236}">
              <a16:creationId xmlns:a16="http://schemas.microsoft.com/office/drawing/2014/main" xmlns="" id="{00000000-0008-0000-0200-000038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80011</xdr:rowOff>
    </xdr:from>
    <xdr:to>
      <xdr:col>116</xdr:col>
      <xdr:colOff>114300</xdr:colOff>
      <xdr:row>107</xdr:row>
      <xdr:rowOff>10161</xdr:rowOff>
    </xdr:to>
    <xdr:sp macro="" textlink="">
      <xdr:nvSpPr>
        <xdr:cNvPr id="569" name="楕円 568">
          <a:extLst>
            <a:ext uri="{FF2B5EF4-FFF2-40B4-BE49-F238E27FC236}">
              <a16:creationId xmlns:a16="http://schemas.microsoft.com/office/drawing/2014/main" xmlns="" id="{00000000-0008-0000-0200-000039020000}"/>
            </a:ext>
          </a:extLst>
        </xdr:cNvPr>
        <xdr:cNvSpPr/>
      </xdr:nvSpPr>
      <xdr:spPr>
        <a:xfrm>
          <a:off x="22110700" y="1825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58438</xdr:rowOff>
    </xdr:from>
    <xdr:ext cx="469744" cy="259045"/>
    <xdr:sp macro="" textlink="">
      <xdr:nvSpPr>
        <xdr:cNvPr id="570" name="【庁舎】&#10;一人当たり面積該当値テキスト">
          <a:extLst>
            <a:ext uri="{FF2B5EF4-FFF2-40B4-BE49-F238E27FC236}">
              <a16:creationId xmlns:a16="http://schemas.microsoft.com/office/drawing/2014/main" xmlns="" id="{00000000-0008-0000-0200-00003A020000}"/>
            </a:ext>
          </a:extLst>
        </xdr:cNvPr>
        <xdr:cNvSpPr txBox="1"/>
      </xdr:nvSpPr>
      <xdr:spPr>
        <a:xfrm>
          <a:off x="22199600" y="1823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92711</xdr:rowOff>
    </xdr:from>
    <xdr:to>
      <xdr:col>112</xdr:col>
      <xdr:colOff>38100</xdr:colOff>
      <xdr:row>107</xdr:row>
      <xdr:rowOff>22861</xdr:rowOff>
    </xdr:to>
    <xdr:sp macro="" textlink="">
      <xdr:nvSpPr>
        <xdr:cNvPr id="571" name="楕円 570">
          <a:extLst>
            <a:ext uri="{FF2B5EF4-FFF2-40B4-BE49-F238E27FC236}">
              <a16:creationId xmlns:a16="http://schemas.microsoft.com/office/drawing/2014/main" xmlns="" id="{00000000-0008-0000-0200-00003B020000}"/>
            </a:ext>
          </a:extLst>
        </xdr:cNvPr>
        <xdr:cNvSpPr/>
      </xdr:nvSpPr>
      <xdr:spPr>
        <a:xfrm>
          <a:off x="21272500" y="1826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130811</xdr:rowOff>
    </xdr:from>
    <xdr:to>
      <xdr:col>116</xdr:col>
      <xdr:colOff>63500</xdr:colOff>
      <xdr:row>106</xdr:row>
      <xdr:rowOff>143511</xdr:rowOff>
    </xdr:to>
    <xdr:cxnSp macro="">
      <xdr:nvCxnSpPr>
        <xdr:cNvPr id="572" name="直線コネクタ 571">
          <a:extLst>
            <a:ext uri="{FF2B5EF4-FFF2-40B4-BE49-F238E27FC236}">
              <a16:creationId xmlns:a16="http://schemas.microsoft.com/office/drawing/2014/main" xmlns="" id="{00000000-0008-0000-0200-00003C020000}"/>
            </a:ext>
          </a:extLst>
        </xdr:cNvPr>
        <xdr:cNvCxnSpPr/>
      </xdr:nvCxnSpPr>
      <xdr:spPr>
        <a:xfrm flipV="1">
          <a:off x="21323300" y="18304511"/>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104139</xdr:rowOff>
    </xdr:from>
    <xdr:to>
      <xdr:col>107</xdr:col>
      <xdr:colOff>101600</xdr:colOff>
      <xdr:row>107</xdr:row>
      <xdr:rowOff>34289</xdr:rowOff>
    </xdr:to>
    <xdr:sp macro="" textlink="">
      <xdr:nvSpPr>
        <xdr:cNvPr id="573" name="楕円 572">
          <a:extLst>
            <a:ext uri="{FF2B5EF4-FFF2-40B4-BE49-F238E27FC236}">
              <a16:creationId xmlns:a16="http://schemas.microsoft.com/office/drawing/2014/main" xmlns="" id="{00000000-0008-0000-0200-00003D020000}"/>
            </a:ext>
          </a:extLst>
        </xdr:cNvPr>
        <xdr:cNvSpPr/>
      </xdr:nvSpPr>
      <xdr:spPr>
        <a:xfrm>
          <a:off x="20383500" y="182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143511</xdr:rowOff>
    </xdr:from>
    <xdr:to>
      <xdr:col>111</xdr:col>
      <xdr:colOff>177800</xdr:colOff>
      <xdr:row>106</xdr:row>
      <xdr:rowOff>154939</xdr:rowOff>
    </xdr:to>
    <xdr:cxnSp macro="">
      <xdr:nvCxnSpPr>
        <xdr:cNvPr id="574" name="直線コネクタ 573">
          <a:extLst>
            <a:ext uri="{FF2B5EF4-FFF2-40B4-BE49-F238E27FC236}">
              <a16:creationId xmlns:a16="http://schemas.microsoft.com/office/drawing/2014/main" xmlns="" id="{00000000-0008-0000-0200-00003E020000}"/>
            </a:ext>
          </a:extLst>
        </xdr:cNvPr>
        <xdr:cNvCxnSpPr/>
      </xdr:nvCxnSpPr>
      <xdr:spPr>
        <a:xfrm flipV="1">
          <a:off x="20434300" y="183172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575" name="楕円 574">
          <a:extLst>
            <a:ext uri="{FF2B5EF4-FFF2-40B4-BE49-F238E27FC236}">
              <a16:creationId xmlns:a16="http://schemas.microsoft.com/office/drawing/2014/main" xmlns="" id="{00000000-0008-0000-0200-00003F020000}"/>
            </a:ext>
          </a:extLst>
        </xdr:cNvPr>
        <xdr:cNvSpPr/>
      </xdr:nvSpPr>
      <xdr:spPr>
        <a:xfrm>
          <a:off x="19494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154939</xdr:rowOff>
    </xdr:from>
    <xdr:to>
      <xdr:col>107</xdr:col>
      <xdr:colOff>50800</xdr:colOff>
      <xdr:row>106</xdr:row>
      <xdr:rowOff>167639</xdr:rowOff>
    </xdr:to>
    <xdr:cxnSp macro="">
      <xdr:nvCxnSpPr>
        <xdr:cNvPr id="576" name="直線コネクタ 575">
          <a:extLst>
            <a:ext uri="{FF2B5EF4-FFF2-40B4-BE49-F238E27FC236}">
              <a16:creationId xmlns:a16="http://schemas.microsoft.com/office/drawing/2014/main" xmlns="" id="{00000000-0008-0000-0200-000040020000}"/>
            </a:ext>
          </a:extLst>
        </xdr:cNvPr>
        <xdr:cNvCxnSpPr/>
      </xdr:nvCxnSpPr>
      <xdr:spPr>
        <a:xfrm flipV="1">
          <a:off x="19545300" y="18328639"/>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125730</xdr:rowOff>
    </xdr:from>
    <xdr:to>
      <xdr:col>98</xdr:col>
      <xdr:colOff>38100</xdr:colOff>
      <xdr:row>107</xdr:row>
      <xdr:rowOff>55880</xdr:rowOff>
    </xdr:to>
    <xdr:sp macro="" textlink="">
      <xdr:nvSpPr>
        <xdr:cNvPr id="577" name="楕円 576">
          <a:extLst>
            <a:ext uri="{FF2B5EF4-FFF2-40B4-BE49-F238E27FC236}">
              <a16:creationId xmlns:a16="http://schemas.microsoft.com/office/drawing/2014/main" xmlns="" id="{00000000-0008-0000-0200-000041020000}"/>
            </a:ext>
          </a:extLst>
        </xdr:cNvPr>
        <xdr:cNvSpPr/>
      </xdr:nvSpPr>
      <xdr:spPr>
        <a:xfrm>
          <a:off x="18605500" y="1829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167639</xdr:rowOff>
    </xdr:from>
    <xdr:to>
      <xdr:col>102</xdr:col>
      <xdr:colOff>114300</xdr:colOff>
      <xdr:row>107</xdr:row>
      <xdr:rowOff>5080</xdr:rowOff>
    </xdr:to>
    <xdr:cxnSp macro="">
      <xdr:nvCxnSpPr>
        <xdr:cNvPr id="578" name="直線コネクタ 577">
          <a:extLst>
            <a:ext uri="{FF2B5EF4-FFF2-40B4-BE49-F238E27FC236}">
              <a16:creationId xmlns:a16="http://schemas.microsoft.com/office/drawing/2014/main" xmlns="" id="{00000000-0008-0000-0200-000042020000}"/>
            </a:ext>
          </a:extLst>
        </xdr:cNvPr>
        <xdr:cNvCxnSpPr/>
      </xdr:nvCxnSpPr>
      <xdr:spPr>
        <a:xfrm flipV="1">
          <a:off x="18656300" y="18341339"/>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67327</xdr:rowOff>
    </xdr:from>
    <xdr:ext cx="469744" cy="259045"/>
    <xdr:sp macro="" textlink="">
      <xdr:nvSpPr>
        <xdr:cNvPr id="579" name="n_1aveValue【庁舎】&#10;一人当たり面積">
          <a:extLst>
            <a:ext uri="{FF2B5EF4-FFF2-40B4-BE49-F238E27FC236}">
              <a16:creationId xmlns:a16="http://schemas.microsoft.com/office/drawing/2014/main" xmlns="" id="{00000000-0008-0000-0200-000043020000}"/>
            </a:ext>
          </a:extLst>
        </xdr:cNvPr>
        <xdr:cNvSpPr txBox="1"/>
      </xdr:nvSpPr>
      <xdr:spPr>
        <a:xfrm>
          <a:off x="210757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54627</xdr:rowOff>
    </xdr:from>
    <xdr:ext cx="469744" cy="259045"/>
    <xdr:sp macro="" textlink="">
      <xdr:nvSpPr>
        <xdr:cNvPr id="580" name="n_2aveValue【庁舎】&#10;一人当たり面積">
          <a:extLst>
            <a:ext uri="{FF2B5EF4-FFF2-40B4-BE49-F238E27FC236}">
              <a16:creationId xmlns:a16="http://schemas.microsoft.com/office/drawing/2014/main" xmlns="" id="{00000000-0008-0000-0200-000044020000}"/>
            </a:ext>
          </a:extLst>
        </xdr:cNvPr>
        <xdr:cNvSpPr txBox="1"/>
      </xdr:nvSpPr>
      <xdr:spPr>
        <a:xfrm>
          <a:off x="20199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581" name="n_3aveValue【庁舎】&#10;一人当たり面積">
          <a:extLst>
            <a:ext uri="{FF2B5EF4-FFF2-40B4-BE49-F238E27FC236}">
              <a16:creationId xmlns:a16="http://schemas.microsoft.com/office/drawing/2014/main" xmlns="" id="{00000000-0008-0000-0200-000045020000}"/>
            </a:ext>
          </a:extLst>
        </xdr:cNvPr>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115588</xdr:rowOff>
    </xdr:from>
    <xdr:ext cx="469744" cy="259045"/>
    <xdr:sp macro="" textlink="">
      <xdr:nvSpPr>
        <xdr:cNvPr id="582" name="n_4aveValue【庁舎】&#10;一人当たり面積">
          <a:extLst>
            <a:ext uri="{FF2B5EF4-FFF2-40B4-BE49-F238E27FC236}">
              <a16:creationId xmlns:a16="http://schemas.microsoft.com/office/drawing/2014/main" xmlns="" id="{00000000-0008-0000-0200-000046020000}"/>
            </a:ext>
          </a:extLst>
        </xdr:cNvPr>
        <xdr:cNvSpPr txBox="1"/>
      </xdr:nvSpPr>
      <xdr:spPr>
        <a:xfrm>
          <a:off x="18421427" y="1777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13988</xdr:rowOff>
    </xdr:from>
    <xdr:ext cx="469744" cy="259045"/>
    <xdr:sp macro="" textlink="">
      <xdr:nvSpPr>
        <xdr:cNvPr id="583" name="n_1mainValue【庁舎】&#10;一人当たり面積">
          <a:extLst>
            <a:ext uri="{FF2B5EF4-FFF2-40B4-BE49-F238E27FC236}">
              <a16:creationId xmlns:a16="http://schemas.microsoft.com/office/drawing/2014/main" xmlns="" id="{00000000-0008-0000-0200-000047020000}"/>
            </a:ext>
          </a:extLst>
        </xdr:cNvPr>
        <xdr:cNvSpPr txBox="1"/>
      </xdr:nvSpPr>
      <xdr:spPr>
        <a:xfrm>
          <a:off x="21075727" y="1835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25416</xdr:rowOff>
    </xdr:from>
    <xdr:ext cx="469744" cy="259045"/>
    <xdr:sp macro="" textlink="">
      <xdr:nvSpPr>
        <xdr:cNvPr id="584" name="n_2mainValue【庁舎】&#10;一人当たり面積">
          <a:extLst>
            <a:ext uri="{FF2B5EF4-FFF2-40B4-BE49-F238E27FC236}">
              <a16:creationId xmlns:a16="http://schemas.microsoft.com/office/drawing/2014/main" xmlns="" id="{00000000-0008-0000-0200-000048020000}"/>
            </a:ext>
          </a:extLst>
        </xdr:cNvPr>
        <xdr:cNvSpPr txBox="1"/>
      </xdr:nvSpPr>
      <xdr:spPr>
        <a:xfrm>
          <a:off x="20199427" y="1837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38116</xdr:rowOff>
    </xdr:from>
    <xdr:ext cx="469744" cy="259045"/>
    <xdr:sp macro="" textlink="">
      <xdr:nvSpPr>
        <xdr:cNvPr id="585" name="n_3mainValue【庁舎】&#10;一人当たり面積">
          <a:extLst>
            <a:ext uri="{FF2B5EF4-FFF2-40B4-BE49-F238E27FC236}">
              <a16:creationId xmlns:a16="http://schemas.microsoft.com/office/drawing/2014/main" xmlns="" id="{00000000-0008-0000-0200-000049020000}"/>
            </a:ext>
          </a:extLst>
        </xdr:cNvPr>
        <xdr:cNvSpPr txBox="1"/>
      </xdr:nvSpPr>
      <xdr:spPr>
        <a:xfrm>
          <a:off x="19310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47007</xdr:rowOff>
    </xdr:from>
    <xdr:ext cx="469744" cy="259045"/>
    <xdr:sp macro="" textlink="">
      <xdr:nvSpPr>
        <xdr:cNvPr id="586" name="n_4mainValue【庁舎】&#10;一人当たり面積">
          <a:extLst>
            <a:ext uri="{FF2B5EF4-FFF2-40B4-BE49-F238E27FC236}">
              <a16:creationId xmlns:a16="http://schemas.microsoft.com/office/drawing/2014/main" xmlns="" id="{00000000-0008-0000-0200-00004A020000}"/>
            </a:ext>
          </a:extLst>
        </xdr:cNvPr>
        <xdr:cNvSpPr txBox="1"/>
      </xdr:nvSpPr>
      <xdr:spPr>
        <a:xfrm>
          <a:off x="18421427" y="1839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7" name="正方形/長方形 586">
          <a:extLst>
            <a:ext uri="{FF2B5EF4-FFF2-40B4-BE49-F238E27FC236}">
              <a16:creationId xmlns:a16="http://schemas.microsoft.com/office/drawing/2014/main" xmlns="" id="{00000000-0008-0000-0200-00004B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8" name="正方形/長方形 587">
          <a:extLst>
            <a:ext uri="{FF2B5EF4-FFF2-40B4-BE49-F238E27FC236}">
              <a16:creationId xmlns:a16="http://schemas.microsoft.com/office/drawing/2014/main" xmlns="" id="{00000000-0008-0000-0200-00004C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9" name="テキスト ボックス 588">
          <a:extLst>
            <a:ext uri="{FF2B5EF4-FFF2-40B4-BE49-F238E27FC236}">
              <a16:creationId xmlns:a16="http://schemas.microsoft.com/office/drawing/2014/main" xmlns="" id="{00000000-0008-0000-0200-00004D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体育館・プール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は運動公園の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スポーツ施設が該当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する。令和元年度は施設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工事は実施をしており減価償却率が下がっている。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福祉施設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は老人福祉センター・老人憩の家</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が該当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老人福祉センターの耐震工事を行ったため減価償却率が減少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したが、令和元年度は実施しなかったため上昇した。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一般廃棄物処理施設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は環境ステーション</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が該当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年度から設置のため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平均と比較して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大幅に低い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割合となっている。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消防施設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は防火水槽</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が該当する。取得以降、改修等実施されていないため、平均を上回る結果となっている。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役場庁舎が該当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年度に改修工事を実施したため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減価償却率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は減少した。ただし、減価償却率は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％で、施設維持にかかる費用が継続的に見込まれ、近い将来には庁舎の建て替えや移転等、多額の費用が必要になると見込まれる。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奈良県吉野町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6,868
6,794
95.65
6,315,453
5,980,490
289,629
3,285,703
5,807,942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過疎化・少子高齢化が進み就労年齢人口が減少している。また木材需要の減少に伴い、本町の主要産業である木材関連産業の衰退により税収は年々減少していく状況である。地方交付税等の依存財源は歳入の</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％であり、財政力指数が類似団体平均を下回る結果となっている。</a:t>
          </a:r>
          <a:endParaRPr lang="ja-JP" altLang="ja-JP" sz="1400">
            <a:effectLst/>
          </a:endParaRPr>
        </a:p>
        <a:p>
          <a:r>
            <a:rPr kumimoji="1" lang="ja-JP" altLang="ja-JP" sz="1100">
              <a:solidFill>
                <a:schemeClr val="dk1"/>
              </a:solidFill>
              <a:effectLst/>
              <a:latin typeface="+mn-lt"/>
              <a:ea typeface="+mn-ea"/>
              <a:cs typeface="+mn-cs"/>
            </a:rPr>
            <a:t>町域の約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割が森林であり交通も不便であるが、「吉野」というブランドイメージをアピールし、定住促進事業や空家対策事業など外部から人を呼び込む活力あるまちづくりをすすめ、地道な財政基盤強化に努める。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15724</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flipV="1">
          <a:off x="3225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15724</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a:off x="2336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15724</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flipV="1">
          <a:off x="1447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136374</xdr:rowOff>
    </xdr:from>
    <xdr:to>
      <xdr:col>15</xdr:col>
      <xdr:colOff>133350</xdr:colOff>
      <xdr:row>44</xdr:row>
      <xdr:rowOff>66524</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51301</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136374</xdr:rowOff>
    </xdr:from>
    <xdr:to>
      <xdr:col>7</xdr:col>
      <xdr:colOff>31750</xdr:colOff>
      <xdr:row>44</xdr:row>
      <xdr:rowOff>66524</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51301</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前年度に比べ経常収支比率は僅かに改善しているが、依然として普通交付税や町税など経常的な一般財源の減少に対し、人件費をはじめとする一般財源で賄う経費の削減が追い付いていない状況である。</a:t>
          </a:r>
          <a:endParaRPr lang="ja-JP" altLang="ja-JP" sz="1000">
            <a:effectLst/>
          </a:endParaRPr>
        </a:p>
        <a:p>
          <a:r>
            <a:rPr kumimoji="1" lang="ja-JP" altLang="ja-JP" sz="1000">
              <a:solidFill>
                <a:schemeClr val="dk1"/>
              </a:solidFill>
              <a:effectLst/>
              <a:latin typeface="+mn-lt"/>
              <a:ea typeface="+mn-ea"/>
              <a:cs typeface="+mn-cs"/>
            </a:rPr>
            <a:t>少子高齢化・過疎化が進行している当町においては、町税収入の大幅な増加は見込めない。経常収支比率改善に向けて経常的な支出を切り詰め、町政運営のスリム化を図る必要がある。</a:t>
          </a:r>
          <a:endParaRPr lang="ja-JP" altLang="ja-JP" sz="1000">
            <a:effectLst/>
          </a:endParaRPr>
        </a:p>
        <a:p>
          <a:r>
            <a:rPr kumimoji="1" lang="ja-JP" altLang="ja-JP" sz="1000">
              <a:solidFill>
                <a:schemeClr val="dk1"/>
              </a:solidFill>
              <a:effectLst/>
              <a:latin typeface="+mn-lt"/>
              <a:ea typeface="+mn-ea"/>
              <a:cs typeface="+mn-cs"/>
            </a:rPr>
            <a:t>今後は、事務事業の見直しを更に進めるとともに、全ての事務事業の優先度を厳しく点検し、優先度の低い事業については計画的に廃止・縮小を進め、経常経費削減に努める。</a:t>
          </a:r>
          <a:endParaRPr lang="ja-JP" altLang="ja-JP" sz="10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xmlns=""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xmlns=""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a:extLst>
            <a:ext uri="{FF2B5EF4-FFF2-40B4-BE49-F238E27FC236}">
              <a16:creationId xmlns:a16="http://schemas.microsoft.com/office/drawing/2014/main" xmlns="" id="{00000000-0008-0000-0300-000081000000}"/>
            </a:ext>
          </a:extLst>
        </xdr:cNvPr>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a:extLst>
            <a:ext uri="{FF2B5EF4-FFF2-40B4-BE49-F238E27FC236}">
              <a16:creationId xmlns:a16="http://schemas.microsoft.com/office/drawing/2014/main" xmlns="" id="{00000000-0008-0000-0300-000083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164042</xdr:rowOff>
    </xdr:from>
    <xdr:to>
      <xdr:col>23</xdr:col>
      <xdr:colOff>133350</xdr:colOff>
      <xdr:row>65</xdr:row>
      <xdr:rowOff>44873</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flipV="1">
          <a:off x="4114800" y="11136842"/>
          <a:ext cx="8382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4" name="財政構造の弾力性平均値テキスト">
          <a:extLst>
            <a:ext uri="{FF2B5EF4-FFF2-40B4-BE49-F238E27FC236}">
              <a16:creationId xmlns:a16="http://schemas.microsoft.com/office/drawing/2014/main" xmlns="" id="{00000000-0008-0000-0300-000086000000}"/>
            </a:ext>
          </a:extLst>
        </xdr:cNvPr>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99695</xdr:rowOff>
    </xdr:from>
    <xdr:to>
      <xdr:col>19</xdr:col>
      <xdr:colOff>133350</xdr:colOff>
      <xdr:row>65</xdr:row>
      <xdr:rowOff>44873</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3225800" y="11072495"/>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86800</xdr:rowOff>
    </xdr:from>
    <xdr:ext cx="7366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3175</xdr:rowOff>
    </xdr:from>
    <xdr:to>
      <xdr:col>15</xdr:col>
      <xdr:colOff>82550</xdr:colOff>
      <xdr:row>64</xdr:row>
      <xdr:rowOff>99695</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2336800" y="1097597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114300</xdr:rowOff>
    </xdr:from>
    <xdr:to>
      <xdr:col>11</xdr:col>
      <xdr:colOff>31750</xdr:colOff>
      <xdr:row>64</xdr:row>
      <xdr:rowOff>3175</xdr:rowOff>
    </xdr:to>
    <xdr:cxnSp macro="">
      <xdr:nvCxnSpPr>
        <xdr:cNvPr id="142" name="直線コネクタ 141">
          <a:extLst>
            <a:ext uri="{FF2B5EF4-FFF2-40B4-BE49-F238E27FC236}">
              <a16:creationId xmlns:a16="http://schemas.microsoft.com/office/drawing/2014/main" xmlns="" id="{00000000-0008-0000-0300-00008E000000}"/>
            </a:ext>
          </a:extLst>
        </xdr:cNvPr>
        <xdr:cNvCxnSpPr/>
      </xdr:nvCxnSpPr>
      <xdr:spPr>
        <a:xfrm>
          <a:off x="1447800" y="109156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a:extLst>
            <a:ext uri="{FF2B5EF4-FFF2-40B4-BE49-F238E27FC236}">
              <a16:creationId xmlns:a16="http://schemas.microsoft.com/office/drawing/2014/main" xmlns="" id="{00000000-0008-0000-0300-000091000000}"/>
            </a:ext>
          </a:extLst>
        </xdr:cNvPr>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89340</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066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113242</xdr:rowOff>
    </xdr:from>
    <xdr:to>
      <xdr:col>23</xdr:col>
      <xdr:colOff>184150</xdr:colOff>
      <xdr:row>65</xdr:row>
      <xdr:rowOff>43392</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9022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85319</xdr:rowOff>
    </xdr:from>
    <xdr:ext cx="762000" cy="259045"/>
    <xdr:sp macro="" textlink="">
      <xdr:nvSpPr>
        <xdr:cNvPr id="153" name="財政構造の弾力性該当値テキスト">
          <a:extLst>
            <a:ext uri="{FF2B5EF4-FFF2-40B4-BE49-F238E27FC236}">
              <a16:creationId xmlns:a16="http://schemas.microsoft.com/office/drawing/2014/main" xmlns="" id="{00000000-0008-0000-0300-000099000000}"/>
            </a:ext>
          </a:extLst>
        </xdr:cNvPr>
        <xdr:cNvSpPr txBox="1"/>
      </xdr:nvSpPr>
      <xdr:spPr>
        <a:xfrm>
          <a:off x="5041900" y="1105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165523</xdr:rowOff>
    </xdr:from>
    <xdr:to>
      <xdr:col>19</xdr:col>
      <xdr:colOff>184150</xdr:colOff>
      <xdr:row>65</xdr:row>
      <xdr:rowOff>95673</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4064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80450</xdr:rowOff>
    </xdr:from>
    <xdr:ext cx="7366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3733800" y="1122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48895</xdr:rowOff>
    </xdr:from>
    <xdr:to>
      <xdr:col>15</xdr:col>
      <xdr:colOff>133350</xdr:colOff>
      <xdr:row>64</xdr:row>
      <xdr:rowOff>150495</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3175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135272</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2844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123825</xdr:rowOff>
    </xdr:from>
    <xdr:to>
      <xdr:col>11</xdr:col>
      <xdr:colOff>82550</xdr:colOff>
      <xdr:row>64</xdr:row>
      <xdr:rowOff>53975</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2286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38752</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955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60" name="楕円 159">
          <a:extLst>
            <a:ext uri="{FF2B5EF4-FFF2-40B4-BE49-F238E27FC236}">
              <a16:creationId xmlns:a16="http://schemas.microsoft.com/office/drawing/2014/main" xmlns="" id="{00000000-0008-0000-0300-0000A0000000}"/>
            </a:ext>
          </a:extLst>
        </xdr:cNvPr>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149877</xdr:rowOff>
    </xdr:from>
    <xdr:ext cx="762000" cy="259045"/>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1066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[274,149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以降、上昇傾向にあり前年度までは毎年ほぼ類似団体平均となっているが、今年度は増加となっている。今後、新規採用の抑制などによる職員数の減など行財政改革への取組を通じて人件費の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xmlns=""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a:extLst>
            <a:ext uri="{FF2B5EF4-FFF2-40B4-BE49-F238E27FC236}">
              <a16:creationId xmlns:a16="http://schemas.microsoft.com/office/drawing/2014/main" xmlns="" id="{00000000-0008-0000-0300-0000C0000000}"/>
            </a:ext>
          </a:extLst>
        </xdr:cNvPr>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a:extLst>
            <a:ext uri="{FF2B5EF4-FFF2-40B4-BE49-F238E27FC236}">
              <a16:creationId xmlns:a16="http://schemas.microsoft.com/office/drawing/2014/main" xmlns="" id="{00000000-0008-0000-0300-0000C2000000}"/>
            </a:ext>
          </a:extLst>
        </xdr:cNvPr>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57672</xdr:rowOff>
    </xdr:from>
    <xdr:to>
      <xdr:col>23</xdr:col>
      <xdr:colOff>133350</xdr:colOff>
      <xdr:row>84</xdr:row>
      <xdr:rowOff>99236</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114800" y="14459472"/>
          <a:ext cx="838200" cy="4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127691</xdr:rowOff>
    </xdr:from>
    <xdr:ext cx="762000" cy="259045"/>
    <xdr:sp macro="" textlink="">
      <xdr:nvSpPr>
        <xdr:cNvPr id="197" name="人件費・物件費等の状況平均値テキスト">
          <a:extLst>
            <a:ext uri="{FF2B5EF4-FFF2-40B4-BE49-F238E27FC236}">
              <a16:creationId xmlns:a16="http://schemas.microsoft.com/office/drawing/2014/main" xmlns="" id="{00000000-0008-0000-0300-0000C5000000}"/>
            </a:ext>
          </a:extLst>
        </xdr:cNvPr>
        <xdr:cNvSpPr txBox="1"/>
      </xdr:nvSpPr>
      <xdr:spPr>
        <a:xfrm>
          <a:off x="5041900" y="14186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112184</xdr:rowOff>
    </xdr:from>
    <xdr:to>
      <xdr:col>19</xdr:col>
      <xdr:colOff>133350</xdr:colOff>
      <xdr:row>84</xdr:row>
      <xdr:rowOff>57672</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3225800" y="14342534"/>
          <a:ext cx="889000" cy="11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21575</xdr:rowOff>
    </xdr:from>
    <xdr:ext cx="7366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3733800" y="14080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112184</xdr:rowOff>
    </xdr:from>
    <xdr:to>
      <xdr:col>15</xdr:col>
      <xdr:colOff>82550</xdr:colOff>
      <xdr:row>83</xdr:row>
      <xdr:rowOff>126505</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flipV="1">
          <a:off x="2336800" y="14342534"/>
          <a:ext cx="889000" cy="1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168952</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2844800" y="1439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47809</xdr:rowOff>
    </xdr:from>
    <xdr:to>
      <xdr:col>11</xdr:col>
      <xdr:colOff>31750</xdr:colOff>
      <xdr:row>83</xdr:row>
      <xdr:rowOff>126505</xdr:rowOff>
    </xdr:to>
    <xdr:cxnSp macro="">
      <xdr:nvCxnSpPr>
        <xdr:cNvPr id="205" name="直線コネクタ 204">
          <a:extLst>
            <a:ext uri="{FF2B5EF4-FFF2-40B4-BE49-F238E27FC236}">
              <a16:creationId xmlns:a16="http://schemas.microsoft.com/office/drawing/2014/main" xmlns="" id="{00000000-0008-0000-0300-0000CD000000}"/>
            </a:ext>
          </a:extLst>
        </xdr:cNvPr>
        <xdr:cNvCxnSpPr/>
      </xdr:nvCxnSpPr>
      <xdr:spPr>
        <a:xfrm>
          <a:off x="1447800" y="14278159"/>
          <a:ext cx="889000" cy="7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164248</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955800" y="1405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a:extLst>
            <a:ext uri="{FF2B5EF4-FFF2-40B4-BE49-F238E27FC236}">
              <a16:creationId xmlns:a16="http://schemas.microsoft.com/office/drawing/2014/main" xmlns="" id="{00000000-0008-0000-0300-0000D0000000}"/>
            </a:ext>
          </a:extLst>
        </xdr:cNvPr>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84802</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066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48436</xdr:rowOff>
    </xdr:from>
    <xdr:to>
      <xdr:col>23</xdr:col>
      <xdr:colOff>184150</xdr:colOff>
      <xdr:row>84</xdr:row>
      <xdr:rowOff>150036</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902200" y="144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20513</xdr:rowOff>
    </xdr:from>
    <xdr:ext cx="762000" cy="259045"/>
    <xdr:sp macro="" textlink="">
      <xdr:nvSpPr>
        <xdr:cNvPr id="216" name="人件費・物件費等の状況該当値テキスト">
          <a:extLst>
            <a:ext uri="{FF2B5EF4-FFF2-40B4-BE49-F238E27FC236}">
              <a16:creationId xmlns:a16="http://schemas.microsoft.com/office/drawing/2014/main" xmlns="" id="{00000000-0008-0000-0300-0000D8000000}"/>
            </a:ext>
          </a:extLst>
        </xdr:cNvPr>
        <xdr:cNvSpPr txBox="1"/>
      </xdr:nvSpPr>
      <xdr:spPr>
        <a:xfrm>
          <a:off x="5041900" y="1442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6872</xdr:rowOff>
    </xdr:from>
    <xdr:to>
      <xdr:col>19</xdr:col>
      <xdr:colOff>184150</xdr:colOff>
      <xdr:row>84</xdr:row>
      <xdr:rowOff>108472</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4064000" y="144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93249</xdr:rowOff>
    </xdr:from>
    <xdr:ext cx="7366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3733800" y="1449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61384</xdr:rowOff>
    </xdr:from>
    <xdr:to>
      <xdr:col>15</xdr:col>
      <xdr:colOff>133350</xdr:colOff>
      <xdr:row>83</xdr:row>
      <xdr:rowOff>162984</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3175000" y="1429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1711</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28448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75705</xdr:rowOff>
    </xdr:from>
    <xdr:to>
      <xdr:col>11</xdr:col>
      <xdr:colOff>82550</xdr:colOff>
      <xdr:row>84</xdr:row>
      <xdr:rowOff>5855</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2286000" y="1430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162082</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955800" y="1439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168459</xdr:rowOff>
    </xdr:from>
    <xdr:to>
      <xdr:col>7</xdr:col>
      <xdr:colOff>31750</xdr:colOff>
      <xdr:row>83</xdr:row>
      <xdr:rowOff>98609</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1397000" y="1422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108786</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066800" y="13996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類似団体平均と比べ</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下回っている。過去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年間いずれも類似団体平均を下回り、今年度も類似団体平均・全国町村平均を下回っている。</a:t>
          </a:r>
          <a:endParaRPr lang="ja-JP" altLang="ja-JP" sz="1400">
            <a:effectLst/>
          </a:endParaRPr>
        </a:p>
        <a:p>
          <a:r>
            <a:rPr kumimoji="1" lang="ja-JP" altLang="ja-JP" sz="1100">
              <a:solidFill>
                <a:schemeClr val="dk1"/>
              </a:solidFill>
              <a:effectLst/>
              <a:latin typeface="+mn-lt"/>
              <a:ea typeface="+mn-ea"/>
              <a:cs typeface="+mn-cs"/>
            </a:rPr>
            <a:t>今後も引き続き給与水準の適正化に努めていく。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xmlns=""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a:extLst>
            <a:ext uri="{FF2B5EF4-FFF2-40B4-BE49-F238E27FC236}">
              <a16:creationId xmlns:a16="http://schemas.microsoft.com/office/drawing/2014/main" xmlns="" id="{00000000-0008-0000-0300-000000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a:extLst>
            <a:ext uri="{FF2B5EF4-FFF2-40B4-BE49-F238E27FC236}">
              <a16:creationId xmlns:a16="http://schemas.microsoft.com/office/drawing/2014/main" xmlns="" id="{00000000-0008-0000-0300-000002010000}"/>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29936</xdr:rowOff>
    </xdr:from>
    <xdr:to>
      <xdr:col>81</xdr:col>
      <xdr:colOff>44450</xdr:colOff>
      <xdr:row>83</xdr:row>
      <xdr:rowOff>121859</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flipV="1">
          <a:off x="16179800" y="14260286"/>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61" name="給与水準   （国との比較）平均値テキスト">
          <a:extLst>
            <a:ext uri="{FF2B5EF4-FFF2-40B4-BE49-F238E27FC236}">
              <a16:creationId xmlns:a16="http://schemas.microsoft.com/office/drawing/2014/main" xmlns="" id="{00000000-0008-0000-0300-000005010000}"/>
            </a:ext>
          </a:extLst>
        </xdr:cNvPr>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98879</xdr:rowOff>
    </xdr:from>
    <xdr:to>
      <xdr:col>77</xdr:col>
      <xdr:colOff>44450</xdr:colOff>
      <xdr:row>83</xdr:row>
      <xdr:rowOff>121859</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5290800" y="14329229"/>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98879</xdr:rowOff>
    </xdr:from>
    <xdr:to>
      <xdr:col>72</xdr:col>
      <xdr:colOff>203200</xdr:colOff>
      <xdr:row>83</xdr:row>
      <xdr:rowOff>133350</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flipV="1">
          <a:off x="14401800" y="143292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29936</xdr:rowOff>
    </xdr:from>
    <xdr:to>
      <xdr:col>68</xdr:col>
      <xdr:colOff>152400</xdr:colOff>
      <xdr:row>83</xdr:row>
      <xdr:rowOff>133350</xdr:rowOff>
    </xdr:to>
    <xdr:cxnSp macro="">
      <xdr:nvCxnSpPr>
        <xdr:cNvPr id="269" name="直線コネクタ 268">
          <a:extLst>
            <a:ext uri="{FF2B5EF4-FFF2-40B4-BE49-F238E27FC236}">
              <a16:creationId xmlns:a16="http://schemas.microsoft.com/office/drawing/2014/main" xmlns="" id="{00000000-0008-0000-0300-00000D010000}"/>
            </a:ext>
          </a:extLst>
        </xdr:cNvPr>
        <xdr:cNvCxnSpPr/>
      </xdr:nvCxnSpPr>
      <xdr:spPr>
        <a:xfrm>
          <a:off x="13512800" y="142602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a:extLst>
            <a:ext uri="{FF2B5EF4-FFF2-40B4-BE49-F238E27FC236}">
              <a16:creationId xmlns:a16="http://schemas.microsoft.com/office/drawing/2014/main" xmlns="" id="{00000000-0008-0000-0300-000010010000}"/>
            </a:ext>
          </a:extLst>
        </xdr:cNvPr>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124779</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131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150586</xdr:rowOff>
    </xdr:from>
    <xdr:to>
      <xdr:col>81</xdr:col>
      <xdr:colOff>95250</xdr:colOff>
      <xdr:row>83</xdr:row>
      <xdr:rowOff>80736</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9672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167113</xdr:rowOff>
    </xdr:from>
    <xdr:ext cx="762000" cy="259045"/>
    <xdr:sp macro="" textlink="">
      <xdr:nvSpPr>
        <xdr:cNvPr id="280" name="給与水準   （国との比較）該当値テキスト">
          <a:extLst>
            <a:ext uri="{FF2B5EF4-FFF2-40B4-BE49-F238E27FC236}">
              <a16:creationId xmlns:a16="http://schemas.microsoft.com/office/drawing/2014/main" xmlns="" id="{00000000-0008-0000-0300-000018010000}"/>
            </a:ext>
          </a:extLst>
        </xdr:cNvPr>
        <xdr:cNvSpPr txBox="1"/>
      </xdr:nvSpPr>
      <xdr:spPr>
        <a:xfrm>
          <a:off x="17106900" y="1405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71059</xdr:rowOff>
    </xdr:from>
    <xdr:to>
      <xdr:col>77</xdr:col>
      <xdr:colOff>95250</xdr:colOff>
      <xdr:row>84</xdr:row>
      <xdr:rowOff>1209</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6129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11386</xdr:rowOff>
    </xdr:from>
    <xdr:ext cx="7366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798800" y="1407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48079</xdr:rowOff>
    </xdr:from>
    <xdr:to>
      <xdr:col>73</xdr:col>
      <xdr:colOff>44450</xdr:colOff>
      <xdr:row>83</xdr:row>
      <xdr:rowOff>149679</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5240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150586</xdr:rowOff>
    </xdr:from>
    <xdr:to>
      <xdr:col>64</xdr:col>
      <xdr:colOff>152400</xdr:colOff>
      <xdr:row>83</xdr:row>
      <xdr:rowOff>80736</xdr:rowOff>
    </xdr:to>
    <xdr:sp macro="" textlink="">
      <xdr:nvSpPr>
        <xdr:cNvPr id="287" name="楕円 286">
          <a:extLst>
            <a:ext uri="{FF2B5EF4-FFF2-40B4-BE49-F238E27FC236}">
              <a16:creationId xmlns:a16="http://schemas.microsoft.com/office/drawing/2014/main" xmlns="" id="{00000000-0008-0000-0300-00001F010000}"/>
            </a:ext>
          </a:extLst>
        </xdr:cNvPr>
        <xdr:cNvSpPr/>
      </xdr:nvSpPr>
      <xdr:spPr>
        <a:xfrm>
          <a:off x="13462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90913</xdr:rowOff>
    </xdr:from>
    <xdr:ext cx="762000" cy="259045"/>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131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0.08</a:t>
          </a:r>
          <a:r>
            <a:rPr kumimoji="1" lang="ja-JP" altLang="ja-JP" sz="1100">
              <a:solidFill>
                <a:schemeClr val="dk1"/>
              </a:solidFill>
              <a:effectLst/>
              <a:latin typeface="+mn-lt"/>
              <a:ea typeface="+mn-ea"/>
              <a:cs typeface="+mn-cs"/>
            </a:rPr>
            <a:t>人増加しており、類似団体平均を</a:t>
          </a:r>
          <a:r>
            <a:rPr kumimoji="1" lang="en-US" altLang="ja-JP" sz="1100">
              <a:solidFill>
                <a:schemeClr val="dk1"/>
              </a:solidFill>
              <a:effectLst/>
              <a:latin typeface="+mn-lt"/>
              <a:ea typeface="+mn-ea"/>
              <a:cs typeface="+mn-cs"/>
            </a:rPr>
            <a:t>4.70</a:t>
          </a:r>
          <a:r>
            <a:rPr kumimoji="1" lang="ja-JP" altLang="ja-JP" sz="1100">
              <a:solidFill>
                <a:schemeClr val="dk1"/>
              </a:solidFill>
              <a:effectLst/>
              <a:latin typeface="+mn-lt"/>
              <a:ea typeface="+mn-ea"/>
              <a:cs typeface="+mn-cs"/>
            </a:rPr>
            <a:t>人上回っている。人口減少に応じた組織のスリム化が進んでいない状況である。年齢構成適正化のため職員の新規採用を行っていることが増加の要因である。</a:t>
          </a:r>
          <a:endParaRPr lang="ja-JP" altLang="ja-JP" sz="1400">
            <a:effectLst/>
          </a:endParaRPr>
        </a:p>
        <a:p>
          <a:r>
            <a:rPr kumimoji="1" lang="ja-JP" altLang="ja-JP" sz="1100">
              <a:solidFill>
                <a:schemeClr val="dk1"/>
              </a:solidFill>
              <a:effectLst/>
              <a:latin typeface="+mn-lt"/>
              <a:ea typeface="+mn-ea"/>
              <a:cs typeface="+mn-cs"/>
            </a:rPr>
            <a:t>今後は事業の効率化の促進を図り、類似団体平均の水準まで職員数を削減するなど、適正な定員管理に努める。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xmlns=""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xmlns=""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a:extLst>
            <a:ext uri="{FF2B5EF4-FFF2-40B4-BE49-F238E27FC236}">
              <a16:creationId xmlns:a16="http://schemas.microsoft.com/office/drawing/2014/main" xmlns="" id="{00000000-0008-0000-0300-00003F010000}"/>
            </a:ext>
          </a:extLst>
        </xdr:cNvPr>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a:extLst>
            <a:ext uri="{FF2B5EF4-FFF2-40B4-BE49-F238E27FC236}">
              <a16:creationId xmlns:a16="http://schemas.microsoft.com/office/drawing/2014/main" xmlns="" id="{00000000-0008-0000-0300-000041010000}"/>
            </a:ext>
          </a:extLst>
        </xdr:cNvPr>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96478</xdr:rowOff>
    </xdr:from>
    <xdr:to>
      <xdr:col>81</xdr:col>
      <xdr:colOff>44450</xdr:colOff>
      <xdr:row>64</xdr:row>
      <xdr:rowOff>102912</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179800" y="11069278"/>
          <a:ext cx="8382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33503</xdr:rowOff>
    </xdr:from>
    <xdr:ext cx="762000" cy="259045"/>
    <xdr:sp macro="" textlink="">
      <xdr:nvSpPr>
        <xdr:cNvPr id="324" name="定員管理の状況平均値テキスト">
          <a:extLst>
            <a:ext uri="{FF2B5EF4-FFF2-40B4-BE49-F238E27FC236}">
              <a16:creationId xmlns:a16="http://schemas.microsoft.com/office/drawing/2014/main" xmlns="" id="{00000000-0008-0000-0300-000044010000}"/>
            </a:ext>
          </a:extLst>
        </xdr:cNvPr>
        <xdr:cNvSpPr txBox="1"/>
      </xdr:nvSpPr>
      <xdr:spPr>
        <a:xfrm>
          <a:off x="17106900" y="10491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96478</xdr:rowOff>
    </xdr:from>
    <xdr:to>
      <xdr:col>77</xdr:col>
      <xdr:colOff>44450</xdr:colOff>
      <xdr:row>64</xdr:row>
      <xdr:rowOff>100499</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flipV="1">
          <a:off x="15290800" y="11069278"/>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83735</xdr:rowOff>
    </xdr:from>
    <xdr:to>
      <xdr:col>72</xdr:col>
      <xdr:colOff>203200</xdr:colOff>
      <xdr:row>64</xdr:row>
      <xdr:rowOff>100499</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4401800" y="10885085"/>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131166</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909800" y="104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133731</xdr:rowOff>
    </xdr:from>
    <xdr:to>
      <xdr:col>68</xdr:col>
      <xdr:colOff>152400</xdr:colOff>
      <xdr:row>63</xdr:row>
      <xdr:rowOff>83735</xdr:rowOff>
    </xdr:to>
    <xdr:cxnSp macro="">
      <xdr:nvCxnSpPr>
        <xdr:cNvPr id="332" name="直線コネクタ 331">
          <a:extLst>
            <a:ext uri="{FF2B5EF4-FFF2-40B4-BE49-F238E27FC236}">
              <a16:creationId xmlns:a16="http://schemas.microsoft.com/office/drawing/2014/main" xmlns="" id="{00000000-0008-0000-0300-00004C010000}"/>
            </a:ext>
          </a:extLst>
        </xdr:cNvPr>
        <xdr:cNvCxnSpPr/>
      </xdr:nvCxnSpPr>
      <xdr:spPr>
        <a:xfrm>
          <a:off x="13512800" y="10763631"/>
          <a:ext cx="889000" cy="12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100601</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4020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a:extLst>
            <a:ext uri="{FF2B5EF4-FFF2-40B4-BE49-F238E27FC236}">
              <a16:creationId xmlns:a16="http://schemas.microsoft.com/office/drawing/2014/main" xmlns="" id="{00000000-0008-0000-0300-00004F010000}"/>
            </a:ext>
          </a:extLst>
        </xdr:cNvPr>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70841</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3131800" y="103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52112</xdr:rowOff>
    </xdr:from>
    <xdr:to>
      <xdr:col>81</xdr:col>
      <xdr:colOff>95250</xdr:colOff>
      <xdr:row>64</xdr:row>
      <xdr:rowOff>153712</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6967200" y="1102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24189</xdr:rowOff>
    </xdr:from>
    <xdr:ext cx="762000" cy="259045"/>
    <xdr:sp macro="" textlink="">
      <xdr:nvSpPr>
        <xdr:cNvPr id="343" name="定員管理の状況該当値テキスト">
          <a:extLst>
            <a:ext uri="{FF2B5EF4-FFF2-40B4-BE49-F238E27FC236}">
              <a16:creationId xmlns:a16="http://schemas.microsoft.com/office/drawing/2014/main" xmlns="" id="{00000000-0008-0000-0300-000057010000}"/>
            </a:ext>
          </a:extLst>
        </xdr:cNvPr>
        <xdr:cNvSpPr txBox="1"/>
      </xdr:nvSpPr>
      <xdr:spPr>
        <a:xfrm>
          <a:off x="17106900" y="1099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45678</xdr:rowOff>
    </xdr:from>
    <xdr:to>
      <xdr:col>77</xdr:col>
      <xdr:colOff>95250</xdr:colOff>
      <xdr:row>64</xdr:row>
      <xdr:rowOff>147278</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6129000" y="110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132055</xdr:rowOff>
    </xdr:from>
    <xdr:ext cx="7366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5798800" y="11104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49699</xdr:rowOff>
    </xdr:from>
    <xdr:to>
      <xdr:col>73</xdr:col>
      <xdr:colOff>44450</xdr:colOff>
      <xdr:row>64</xdr:row>
      <xdr:rowOff>151299</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5240000" y="110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136076</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4909800" y="11108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32935</xdr:rowOff>
    </xdr:from>
    <xdr:to>
      <xdr:col>68</xdr:col>
      <xdr:colOff>203200</xdr:colOff>
      <xdr:row>63</xdr:row>
      <xdr:rowOff>134535</xdr:rowOff>
    </xdr:to>
    <xdr:sp macro="" textlink="">
      <xdr:nvSpPr>
        <xdr:cNvPr id="348" name="楕円 347">
          <a:extLst>
            <a:ext uri="{FF2B5EF4-FFF2-40B4-BE49-F238E27FC236}">
              <a16:creationId xmlns:a16="http://schemas.microsoft.com/office/drawing/2014/main" xmlns="" id="{00000000-0008-0000-0300-00005C010000}"/>
            </a:ext>
          </a:extLst>
        </xdr:cNvPr>
        <xdr:cNvSpPr/>
      </xdr:nvSpPr>
      <xdr:spPr>
        <a:xfrm>
          <a:off x="14351000" y="1083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119312</xdr:rowOff>
    </xdr:from>
    <xdr:ext cx="762000" cy="259045"/>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4020800" y="1092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82931</xdr:rowOff>
    </xdr:from>
    <xdr:to>
      <xdr:col>64</xdr:col>
      <xdr:colOff>152400</xdr:colOff>
      <xdr:row>63</xdr:row>
      <xdr:rowOff>13081</xdr:rowOff>
    </xdr:to>
    <xdr:sp macro="" textlink="">
      <xdr:nvSpPr>
        <xdr:cNvPr id="350" name="楕円 349">
          <a:extLst>
            <a:ext uri="{FF2B5EF4-FFF2-40B4-BE49-F238E27FC236}">
              <a16:creationId xmlns:a16="http://schemas.microsoft.com/office/drawing/2014/main" xmlns="" id="{00000000-0008-0000-0300-00005E010000}"/>
            </a:ext>
          </a:extLst>
        </xdr:cNvPr>
        <xdr:cNvSpPr/>
      </xdr:nvSpPr>
      <xdr:spPr>
        <a:xfrm>
          <a:off x="13462000" y="1071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169308</xdr:rowOff>
    </xdr:from>
    <xdr:ext cx="762000" cy="259045"/>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3131800" y="107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％増加し、類似団体平均を上回る結果となっている。</a:t>
          </a:r>
          <a:endParaRPr lang="ja-JP" altLang="ja-JP" sz="1400">
            <a:effectLst/>
          </a:endParaRPr>
        </a:p>
        <a:p>
          <a:r>
            <a:rPr kumimoji="1" lang="ja-JP" altLang="ja-JP" sz="1100">
              <a:solidFill>
                <a:schemeClr val="dk1"/>
              </a:solidFill>
              <a:effectLst/>
              <a:latin typeface="+mn-lt"/>
              <a:ea typeface="+mn-ea"/>
              <a:cs typeface="+mn-cs"/>
            </a:rPr>
            <a:t>今後も緊急度や住民ニーズを的確に把握した事業の選択により、地方債に大きく頼ることのない財政運営に努める。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xmlns=""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xmlns=""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xmlns=""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a:extLst>
            <a:ext uri="{FF2B5EF4-FFF2-40B4-BE49-F238E27FC236}">
              <a16:creationId xmlns:a16="http://schemas.microsoft.com/office/drawing/2014/main" xmlns="" id="{00000000-0008-0000-0300-00007D010000}"/>
            </a:ext>
          </a:extLst>
        </xdr:cNvPr>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a:extLst>
            <a:ext uri="{FF2B5EF4-FFF2-40B4-BE49-F238E27FC236}">
              <a16:creationId xmlns:a16="http://schemas.microsoft.com/office/drawing/2014/main" xmlns="" id="{00000000-0008-0000-0300-00007F010000}"/>
            </a:ext>
          </a:extLst>
        </xdr:cNvPr>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40</xdr:row>
      <xdr:rowOff>38523</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a:off x="16179800" y="682413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6" name="公債費負担の状況平均値テキスト">
          <a:extLst>
            <a:ext uri="{FF2B5EF4-FFF2-40B4-BE49-F238E27FC236}">
              <a16:creationId xmlns:a16="http://schemas.microsoft.com/office/drawing/2014/main" xmlns="" id="{00000000-0008-0000-0300-000082010000}"/>
            </a:ext>
          </a:extLst>
        </xdr:cNvPr>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105410</xdr:rowOff>
    </xdr:from>
    <xdr:to>
      <xdr:col>77</xdr:col>
      <xdr:colOff>44450</xdr:colOff>
      <xdr:row>39</xdr:row>
      <xdr:rowOff>137583</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a:off x="15290800" y="679196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41063</xdr:rowOff>
    </xdr:from>
    <xdr:to>
      <xdr:col>72</xdr:col>
      <xdr:colOff>203200</xdr:colOff>
      <xdr:row>39</xdr:row>
      <xdr:rowOff>105410</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a:off x="14401800" y="672761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41063</xdr:rowOff>
    </xdr:from>
    <xdr:to>
      <xdr:col>68</xdr:col>
      <xdr:colOff>152400</xdr:colOff>
      <xdr:row>39</xdr:row>
      <xdr:rowOff>129540</xdr:rowOff>
    </xdr:to>
    <xdr:cxnSp macro="">
      <xdr:nvCxnSpPr>
        <xdr:cNvPr id="394" name="直線コネクタ 393">
          <a:extLst>
            <a:ext uri="{FF2B5EF4-FFF2-40B4-BE49-F238E27FC236}">
              <a16:creationId xmlns:a16="http://schemas.microsoft.com/office/drawing/2014/main" xmlns="" id="{00000000-0008-0000-0300-00008A010000}"/>
            </a:ext>
          </a:extLst>
        </xdr:cNvPr>
        <xdr:cNvCxnSpPr/>
      </xdr:nvCxnSpPr>
      <xdr:spPr>
        <a:xfrm flipV="1">
          <a:off x="13512800" y="672761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a:extLst>
            <a:ext uri="{FF2B5EF4-FFF2-40B4-BE49-F238E27FC236}">
              <a16:creationId xmlns:a16="http://schemas.microsoft.com/office/drawing/2014/main" xmlns="" id="{00000000-0008-0000-0300-00008B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a:extLst>
            <a:ext uri="{FF2B5EF4-FFF2-40B4-BE49-F238E27FC236}">
              <a16:creationId xmlns:a16="http://schemas.microsoft.com/office/drawing/2014/main" xmlns="" id="{00000000-0008-0000-0300-00008D010000}"/>
            </a:ext>
          </a:extLst>
        </xdr:cNvPr>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58014</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131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6967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131250</xdr:rowOff>
    </xdr:from>
    <xdr:ext cx="762000" cy="259045"/>
    <xdr:sp macro="" textlink="">
      <xdr:nvSpPr>
        <xdr:cNvPr id="405" name="公債費負担の状況該当値テキスト">
          <a:extLst>
            <a:ext uri="{FF2B5EF4-FFF2-40B4-BE49-F238E27FC236}">
              <a16:creationId xmlns:a16="http://schemas.microsoft.com/office/drawing/2014/main" xmlns="" id="{00000000-0008-0000-0300-000095010000}"/>
            </a:ext>
          </a:extLst>
        </xdr:cNvPr>
        <xdr:cNvSpPr txBox="1"/>
      </xdr:nvSpPr>
      <xdr:spPr>
        <a:xfrm>
          <a:off x="17106900" y="681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86783</xdr:rowOff>
    </xdr:from>
    <xdr:to>
      <xdr:col>77</xdr:col>
      <xdr:colOff>95250</xdr:colOff>
      <xdr:row>40</xdr:row>
      <xdr:rowOff>16933</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54610</xdr:rowOff>
    </xdr:from>
    <xdr:to>
      <xdr:col>73</xdr:col>
      <xdr:colOff>44450</xdr:colOff>
      <xdr:row>39</xdr:row>
      <xdr:rowOff>156210</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166387</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161713</xdr:rowOff>
    </xdr:from>
    <xdr:to>
      <xdr:col>68</xdr:col>
      <xdr:colOff>203200</xdr:colOff>
      <xdr:row>39</xdr:row>
      <xdr:rowOff>91863</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4351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102040</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4020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78740</xdr:rowOff>
    </xdr:from>
    <xdr:to>
      <xdr:col>64</xdr:col>
      <xdr:colOff>152400</xdr:colOff>
      <xdr:row>40</xdr:row>
      <xdr:rowOff>8890</xdr:rowOff>
    </xdr:to>
    <xdr:sp macro="" textlink="">
      <xdr:nvSpPr>
        <xdr:cNvPr id="412" name="楕円 411">
          <a:extLst>
            <a:ext uri="{FF2B5EF4-FFF2-40B4-BE49-F238E27FC236}">
              <a16:creationId xmlns:a16="http://schemas.microsoft.com/office/drawing/2014/main" xmlns="" id="{00000000-0008-0000-0300-00009C010000}"/>
            </a:ext>
          </a:extLst>
        </xdr:cNvPr>
        <xdr:cNvSpPr/>
      </xdr:nvSpPr>
      <xdr:spPr>
        <a:xfrm>
          <a:off x="13462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19067</xdr:rowOff>
    </xdr:from>
    <xdr:ext cx="762000" cy="259045"/>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3131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類似団体平均と比べ大幅に上回る結果となっている。</a:t>
          </a:r>
          <a:endParaRPr lang="ja-JP" altLang="ja-JP" sz="1400">
            <a:effectLst/>
          </a:endParaRPr>
        </a:p>
        <a:p>
          <a:r>
            <a:rPr kumimoji="1" lang="ja-JP" altLang="ja-JP" sz="1100">
              <a:solidFill>
                <a:schemeClr val="dk1"/>
              </a:solidFill>
              <a:effectLst/>
              <a:latin typeface="+mn-lt"/>
              <a:ea typeface="+mn-ea"/>
              <a:cs typeface="+mn-cs"/>
            </a:rPr>
            <a:t>前年度に比べて悪化した要因は、地方債の新規借入に伴う現在高の増加と基金の取崩しに伴う充当可能財源の減少などによる。</a:t>
          </a:r>
          <a:endParaRPr lang="ja-JP" altLang="ja-JP" sz="1400">
            <a:effectLst/>
          </a:endParaRPr>
        </a:p>
        <a:p>
          <a:r>
            <a:rPr kumimoji="1" lang="ja-JP" altLang="ja-JP" sz="1100">
              <a:solidFill>
                <a:schemeClr val="dk1"/>
              </a:solidFill>
              <a:effectLst/>
              <a:latin typeface="+mn-lt"/>
              <a:ea typeface="+mn-ea"/>
              <a:cs typeface="+mn-cs"/>
            </a:rPr>
            <a:t>今後、将来負担を伴う新規事業については必要性の検証を十分に行い、将来世代へ過度の負担をもたらすことのないよう比率上昇の抑制に努める。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xmlns=""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a:extLst>
            <a:ext uri="{FF2B5EF4-FFF2-40B4-BE49-F238E27FC236}">
              <a16:creationId xmlns:a16="http://schemas.microsoft.com/office/drawing/2014/main" xmlns="" id="{00000000-0008-0000-0300-0000B9010000}"/>
            </a:ext>
          </a:extLst>
        </xdr:cNvPr>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xmlns=""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146202</xdr:rowOff>
    </xdr:from>
    <xdr:to>
      <xdr:col>81</xdr:col>
      <xdr:colOff>44450</xdr:colOff>
      <xdr:row>20</xdr:row>
      <xdr:rowOff>71272</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a:off x="16179800" y="3403752"/>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6" name="将来負担の状況平均値テキスト">
          <a:extLst>
            <a:ext uri="{FF2B5EF4-FFF2-40B4-BE49-F238E27FC236}">
              <a16:creationId xmlns:a16="http://schemas.microsoft.com/office/drawing/2014/main" xmlns="" id="{00000000-0008-0000-0300-0000BE010000}"/>
            </a:ext>
          </a:extLst>
        </xdr:cNvPr>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34239</xdr:rowOff>
    </xdr:from>
    <xdr:to>
      <xdr:col>77</xdr:col>
      <xdr:colOff>44450</xdr:colOff>
      <xdr:row>19</xdr:row>
      <xdr:rowOff>146202</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a:off x="15290800" y="3291789"/>
          <a:ext cx="889000" cy="1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74320</xdr:rowOff>
    </xdr:from>
    <xdr:to>
      <xdr:col>77</xdr:col>
      <xdr:colOff>95250</xdr:colOff>
      <xdr:row>15</xdr:row>
      <xdr:rowOff>4470</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34239</xdr:rowOff>
    </xdr:from>
    <xdr:to>
      <xdr:col>72</xdr:col>
      <xdr:colOff>203200</xdr:colOff>
      <xdr:row>20</xdr:row>
      <xdr:rowOff>19152</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flipV="1">
          <a:off x="14401800" y="3291789"/>
          <a:ext cx="889000" cy="15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54407</xdr:rowOff>
    </xdr:from>
    <xdr:to>
      <xdr:col>73</xdr:col>
      <xdr:colOff>44450</xdr:colOff>
      <xdr:row>15</xdr:row>
      <xdr:rowOff>156007</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160681</xdr:rowOff>
    </xdr:from>
    <xdr:to>
      <xdr:col>68</xdr:col>
      <xdr:colOff>152400</xdr:colOff>
      <xdr:row>20</xdr:row>
      <xdr:rowOff>19152</xdr:rowOff>
    </xdr:to>
    <xdr:cxnSp macro="">
      <xdr:nvCxnSpPr>
        <xdr:cNvPr id="454" name="直線コネクタ 453">
          <a:extLst>
            <a:ext uri="{FF2B5EF4-FFF2-40B4-BE49-F238E27FC236}">
              <a16:creationId xmlns:a16="http://schemas.microsoft.com/office/drawing/2014/main" xmlns="" id="{00000000-0008-0000-0300-0000C6010000}"/>
            </a:ext>
          </a:extLst>
        </xdr:cNvPr>
        <xdr:cNvCxnSpPr/>
      </xdr:nvCxnSpPr>
      <xdr:spPr>
        <a:xfrm>
          <a:off x="13512800" y="3418231"/>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73711</xdr:rowOff>
    </xdr:from>
    <xdr:to>
      <xdr:col>68</xdr:col>
      <xdr:colOff>203200</xdr:colOff>
      <xdr:row>16</xdr:row>
      <xdr:rowOff>3861</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7" name="フローチャート: 判断 456">
          <a:extLst>
            <a:ext uri="{FF2B5EF4-FFF2-40B4-BE49-F238E27FC236}">
              <a16:creationId xmlns:a16="http://schemas.microsoft.com/office/drawing/2014/main" xmlns="" id="{00000000-0008-0000-0300-0000C9010000}"/>
            </a:ext>
          </a:extLst>
        </xdr:cNvPr>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20472</xdr:rowOff>
    </xdr:from>
    <xdr:to>
      <xdr:col>81</xdr:col>
      <xdr:colOff>95250</xdr:colOff>
      <xdr:row>20</xdr:row>
      <xdr:rowOff>122072</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6967200" y="344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163999</xdr:rowOff>
    </xdr:from>
    <xdr:ext cx="762000" cy="259045"/>
    <xdr:sp macro="" textlink="">
      <xdr:nvSpPr>
        <xdr:cNvPr id="465" name="将来負担の状況該当値テキスト">
          <a:extLst>
            <a:ext uri="{FF2B5EF4-FFF2-40B4-BE49-F238E27FC236}">
              <a16:creationId xmlns:a16="http://schemas.microsoft.com/office/drawing/2014/main" xmlns="" id="{00000000-0008-0000-0300-0000D1010000}"/>
            </a:ext>
          </a:extLst>
        </xdr:cNvPr>
        <xdr:cNvSpPr txBox="1"/>
      </xdr:nvSpPr>
      <xdr:spPr>
        <a:xfrm>
          <a:off x="17106900" y="342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95402</xdr:rowOff>
    </xdr:from>
    <xdr:to>
      <xdr:col>77</xdr:col>
      <xdr:colOff>95250</xdr:colOff>
      <xdr:row>20</xdr:row>
      <xdr:rowOff>25552</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6129000" y="33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10329</xdr:rowOff>
    </xdr:from>
    <xdr:ext cx="7366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5798800" y="343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154889</xdr:rowOff>
    </xdr:from>
    <xdr:to>
      <xdr:col>73</xdr:col>
      <xdr:colOff>44450</xdr:colOff>
      <xdr:row>19</xdr:row>
      <xdr:rowOff>85039</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5240000" y="324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69816</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4909800" y="332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139802</xdr:rowOff>
    </xdr:from>
    <xdr:to>
      <xdr:col>68</xdr:col>
      <xdr:colOff>203200</xdr:colOff>
      <xdr:row>20</xdr:row>
      <xdr:rowOff>69952</xdr:rowOff>
    </xdr:to>
    <xdr:sp macro="" textlink="">
      <xdr:nvSpPr>
        <xdr:cNvPr id="470" name="楕円 469">
          <a:extLst>
            <a:ext uri="{FF2B5EF4-FFF2-40B4-BE49-F238E27FC236}">
              <a16:creationId xmlns:a16="http://schemas.microsoft.com/office/drawing/2014/main" xmlns="" id="{00000000-0008-0000-0300-0000D6010000}"/>
            </a:ext>
          </a:extLst>
        </xdr:cNvPr>
        <xdr:cNvSpPr/>
      </xdr:nvSpPr>
      <xdr:spPr>
        <a:xfrm>
          <a:off x="14351000" y="339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54729</xdr:rowOff>
    </xdr:from>
    <xdr:ext cx="762000" cy="259045"/>
    <xdr:sp macro="" textlink="">
      <xdr:nvSpPr>
        <xdr:cNvPr id="471" name="テキスト ボックス 470">
          <a:extLst>
            <a:ext uri="{FF2B5EF4-FFF2-40B4-BE49-F238E27FC236}">
              <a16:creationId xmlns:a16="http://schemas.microsoft.com/office/drawing/2014/main" xmlns="" id="{00000000-0008-0000-0300-0000D7010000}"/>
            </a:ext>
          </a:extLst>
        </xdr:cNvPr>
        <xdr:cNvSpPr txBox="1"/>
      </xdr:nvSpPr>
      <xdr:spPr>
        <a:xfrm>
          <a:off x="14020800" y="348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109881</xdr:rowOff>
    </xdr:from>
    <xdr:to>
      <xdr:col>64</xdr:col>
      <xdr:colOff>152400</xdr:colOff>
      <xdr:row>20</xdr:row>
      <xdr:rowOff>40031</xdr:rowOff>
    </xdr:to>
    <xdr:sp macro="" textlink="">
      <xdr:nvSpPr>
        <xdr:cNvPr id="472" name="楕円 471">
          <a:extLst>
            <a:ext uri="{FF2B5EF4-FFF2-40B4-BE49-F238E27FC236}">
              <a16:creationId xmlns:a16="http://schemas.microsoft.com/office/drawing/2014/main" xmlns="" id="{00000000-0008-0000-0300-0000D8010000}"/>
            </a:ext>
          </a:extLst>
        </xdr:cNvPr>
        <xdr:cNvSpPr/>
      </xdr:nvSpPr>
      <xdr:spPr>
        <a:xfrm>
          <a:off x="13462000" y="336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24808</xdr:rowOff>
    </xdr:from>
    <xdr:ext cx="762000" cy="259045"/>
    <xdr:sp macro="" textlink="">
      <xdr:nvSpPr>
        <xdr:cNvPr id="473" name="テキスト ボックス 472">
          <a:extLst>
            <a:ext uri="{FF2B5EF4-FFF2-40B4-BE49-F238E27FC236}">
              <a16:creationId xmlns:a16="http://schemas.microsoft.com/office/drawing/2014/main" xmlns="" id="{00000000-0008-0000-0300-0000D9010000}"/>
            </a:ext>
          </a:extLst>
        </xdr:cNvPr>
        <xdr:cNvSpPr txBox="1"/>
      </xdr:nvSpPr>
      <xdr:spPr>
        <a:xfrm>
          <a:off x="13131800" y="345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奈良県吉野町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6,868
6,794
95.65
6,315,453
5,980,490
289,629
3,285,703
5,807,942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前年度と比べ</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％増加し、類似団体平均を</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％上回っている。前年度の増加から数値は改善していない。新規採用の抑制による職員数の減など行財政改革への取組を通じて人件費の削減に努める。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113284</xdr:rowOff>
    </xdr:from>
    <xdr:to>
      <xdr:col>24</xdr:col>
      <xdr:colOff>25400</xdr:colOff>
      <xdr:row>38</xdr:row>
      <xdr:rowOff>136144</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62838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63009</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21844</xdr:rowOff>
    </xdr:from>
    <xdr:to>
      <xdr:col>19</xdr:col>
      <xdr:colOff>187325</xdr:colOff>
      <xdr:row>38</xdr:row>
      <xdr:rowOff>113284</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53694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21844</xdr:rowOff>
    </xdr:from>
    <xdr:to>
      <xdr:col>15</xdr:col>
      <xdr:colOff>98425</xdr:colOff>
      <xdr:row>38</xdr:row>
      <xdr:rowOff>30988</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5369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162831</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92710</xdr:rowOff>
    </xdr:from>
    <xdr:to>
      <xdr:col>11</xdr:col>
      <xdr:colOff>9525</xdr:colOff>
      <xdr:row>38</xdr:row>
      <xdr:rowOff>30988</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43636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153687</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139971</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85344</xdr:rowOff>
    </xdr:from>
    <xdr:to>
      <xdr:col>24</xdr:col>
      <xdr:colOff>76200</xdr:colOff>
      <xdr:row>39</xdr:row>
      <xdr:rowOff>15494</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57421</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62484</xdr:rowOff>
    </xdr:from>
    <xdr:to>
      <xdr:col>20</xdr:col>
      <xdr:colOff>38100</xdr:colOff>
      <xdr:row>38</xdr:row>
      <xdr:rowOff>164084</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148861</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66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142494</xdr:rowOff>
    </xdr:from>
    <xdr:to>
      <xdr:col>15</xdr:col>
      <xdr:colOff>149225</xdr:colOff>
      <xdr:row>38</xdr:row>
      <xdr:rowOff>72644</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57421</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151638</xdr:rowOff>
    </xdr:from>
    <xdr:to>
      <xdr:col>11</xdr:col>
      <xdr:colOff>60325</xdr:colOff>
      <xdr:row>38</xdr:row>
      <xdr:rowOff>81788</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66565</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128287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％増加し</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％とほぼ同程度となっており類似団体平均や全国平均を下回っているが、今後も事務事業評価制度・施策評価制度を通じ経常的な物件費の抑制に向け取組強化を行う。</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xmlns=""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a:extLst>
            <a:ext uri="{FF2B5EF4-FFF2-40B4-BE49-F238E27FC236}">
              <a16:creationId xmlns:a16="http://schemas.microsoft.com/office/drawing/2014/main" xmlns="" id="{00000000-0008-0000-0400-000074000000}"/>
            </a:ext>
          </a:extLst>
        </xdr:cNvPr>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a:extLst>
            <a:ext uri="{FF2B5EF4-FFF2-40B4-BE49-F238E27FC236}">
              <a16:creationId xmlns:a16="http://schemas.microsoft.com/office/drawing/2014/main" xmlns="" id="{00000000-0008-0000-0400-000075000000}"/>
            </a:ext>
          </a:extLst>
        </xdr:cNvPr>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a:extLst>
            <a:ext uri="{FF2B5EF4-FFF2-40B4-BE49-F238E27FC236}">
              <a16:creationId xmlns:a16="http://schemas.microsoft.com/office/drawing/2014/main" xmlns="" id="{00000000-0008-0000-0400-000076000000}"/>
            </a:ext>
          </a:extLst>
        </xdr:cNvPr>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a:extLst>
            <a:ext uri="{FF2B5EF4-FFF2-40B4-BE49-F238E27FC236}">
              <a16:creationId xmlns:a16="http://schemas.microsoft.com/office/drawing/2014/main" xmlns="" id="{00000000-0008-0000-0400-000077000000}"/>
            </a:ext>
          </a:extLst>
        </xdr:cNvPr>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138430</xdr:rowOff>
    </xdr:from>
    <xdr:to>
      <xdr:col>82</xdr:col>
      <xdr:colOff>107950</xdr:colOff>
      <xdr:row>13</xdr:row>
      <xdr:rowOff>155575</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5671800" y="236728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31132</xdr:rowOff>
    </xdr:from>
    <xdr:ext cx="762000" cy="259045"/>
    <xdr:sp macro="" textlink="">
      <xdr:nvSpPr>
        <xdr:cNvPr id="122" name="物件費平均値テキスト">
          <a:extLst>
            <a:ext uri="{FF2B5EF4-FFF2-40B4-BE49-F238E27FC236}">
              <a16:creationId xmlns:a16="http://schemas.microsoft.com/office/drawing/2014/main" xmlns="" id="{00000000-0008-0000-0400-00007A000000}"/>
            </a:ext>
          </a:extLst>
        </xdr:cNvPr>
        <xdr:cNvSpPr txBox="1"/>
      </xdr:nvSpPr>
      <xdr:spPr>
        <a:xfrm>
          <a:off x="16598900" y="2602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a:extLst>
            <a:ext uri="{FF2B5EF4-FFF2-40B4-BE49-F238E27FC236}">
              <a16:creationId xmlns:a16="http://schemas.microsoft.com/office/drawing/2014/main" xmlns="" id="{00000000-0008-0000-0400-00007B000000}"/>
            </a:ext>
          </a:extLst>
        </xdr:cNvPr>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132715</xdr:rowOff>
    </xdr:from>
    <xdr:to>
      <xdr:col>78</xdr:col>
      <xdr:colOff>69850</xdr:colOff>
      <xdr:row>13</xdr:row>
      <xdr:rowOff>138430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4782800" y="23615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a:extLst>
            <a:ext uri="{FF2B5EF4-FFF2-40B4-BE49-F238E27FC236}">
              <a16:creationId xmlns:a16="http://schemas.microsoft.com/office/drawing/2014/main" xmlns="" id="{00000000-0008-0000-0400-00007D000000}"/>
            </a:ext>
          </a:extLst>
        </xdr:cNvPr>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134002</xdr:rowOff>
    </xdr:from>
    <xdr:ext cx="736600" cy="259045"/>
    <xdr:sp macro="" textlink="">
      <xdr:nvSpPr>
        <xdr:cNvPr id="126" name="テキスト ボックス 125">
          <a:extLst>
            <a:ext uri="{FF2B5EF4-FFF2-40B4-BE49-F238E27FC236}">
              <a16:creationId xmlns:a16="http://schemas.microsoft.com/office/drawing/2014/main" xmlns="" id="{00000000-0008-0000-0400-00007E000000}"/>
            </a:ext>
          </a:extLst>
        </xdr:cNvPr>
        <xdr:cNvSpPr txBox="1"/>
      </xdr:nvSpPr>
      <xdr:spPr>
        <a:xfrm>
          <a:off x="15290800" y="2705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132715</xdr:rowOff>
    </xdr:from>
    <xdr:to>
      <xdr:col>73</xdr:col>
      <xdr:colOff>180975</xdr:colOff>
      <xdr:row>14</xdr:row>
      <xdr:rowOff>58420</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flipV="1">
          <a:off x="13893800" y="236156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a:extLst>
            <a:ext uri="{FF2B5EF4-FFF2-40B4-BE49-F238E27FC236}">
              <a16:creationId xmlns:a16="http://schemas.microsoft.com/office/drawing/2014/main" xmlns="" id="{00000000-0008-0000-0400-000080000000}"/>
            </a:ext>
          </a:extLst>
        </xdr:cNvPr>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122572</xdr:rowOff>
    </xdr:from>
    <xdr:ext cx="762000" cy="259045"/>
    <xdr:sp macro="" textlink="">
      <xdr:nvSpPr>
        <xdr:cNvPr id="129" name="テキスト ボックス 128">
          <a:extLst>
            <a:ext uri="{FF2B5EF4-FFF2-40B4-BE49-F238E27FC236}">
              <a16:creationId xmlns:a16="http://schemas.microsoft.com/office/drawing/2014/main" xmlns="" id="{00000000-0008-0000-0400-000081000000}"/>
            </a:ext>
          </a:extLst>
        </xdr:cNvPr>
        <xdr:cNvSpPr txBox="1"/>
      </xdr:nvSpPr>
      <xdr:spPr>
        <a:xfrm>
          <a:off x="14401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35560</xdr:rowOff>
    </xdr:from>
    <xdr:to>
      <xdr:col>69</xdr:col>
      <xdr:colOff>92075</xdr:colOff>
      <xdr:row>14</xdr:row>
      <xdr:rowOff>58420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3004800" y="2435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76852</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2623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104775</xdr:rowOff>
    </xdr:from>
    <xdr:to>
      <xdr:col>82</xdr:col>
      <xdr:colOff>158750</xdr:colOff>
      <xdr:row>14</xdr:row>
      <xdr:rowOff>34925</xdr:rowOff>
    </xdr:to>
    <xdr:sp macro="" textlink="">
      <xdr:nvSpPr>
        <xdr:cNvPr id="140" name="楕円 139">
          <a:extLst>
            <a:ext uri="{FF2B5EF4-FFF2-40B4-BE49-F238E27FC236}">
              <a16:creationId xmlns:a16="http://schemas.microsoft.com/office/drawing/2014/main" xmlns="" id="{00000000-0008-0000-0400-00008C000000}"/>
            </a:ext>
          </a:extLst>
        </xdr:cNvPr>
        <xdr:cNvSpPr/>
      </xdr:nvSpPr>
      <xdr:spPr>
        <a:xfrm>
          <a:off x="16459200" y="23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13352</xdr:rowOff>
    </xdr:from>
    <xdr:ext cx="762000" cy="259045"/>
    <xdr:sp macro="" textlink="">
      <xdr:nvSpPr>
        <xdr:cNvPr id="141" name="物件費該当値テキスト">
          <a:extLst>
            <a:ext uri="{FF2B5EF4-FFF2-40B4-BE49-F238E27FC236}">
              <a16:creationId xmlns:a16="http://schemas.microsoft.com/office/drawing/2014/main" xmlns="" id="{00000000-0008-0000-0400-00008D000000}"/>
            </a:ext>
          </a:extLst>
        </xdr:cNvPr>
        <xdr:cNvSpPr txBox="1"/>
      </xdr:nvSpPr>
      <xdr:spPr>
        <a:xfrm>
          <a:off x="16598900" y="22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87630</xdr:rowOff>
    </xdr:from>
    <xdr:to>
      <xdr:col>78</xdr:col>
      <xdr:colOff>120650</xdr:colOff>
      <xdr:row>14</xdr:row>
      <xdr:rowOff>17780</xdr:rowOff>
    </xdr:to>
    <xdr:sp macro="" textlink="">
      <xdr:nvSpPr>
        <xdr:cNvPr id="142" name="楕円 141">
          <a:extLst>
            <a:ext uri="{FF2B5EF4-FFF2-40B4-BE49-F238E27FC236}">
              <a16:creationId xmlns:a16="http://schemas.microsoft.com/office/drawing/2014/main" xmlns="" id="{00000000-0008-0000-0400-00008E000000}"/>
            </a:ext>
          </a:extLst>
        </xdr:cNvPr>
        <xdr:cNvSpPr/>
      </xdr:nvSpPr>
      <xdr:spPr>
        <a:xfrm>
          <a:off x="15621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27957</xdr:rowOff>
    </xdr:from>
    <xdr:ext cx="7366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5290800" y="20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81915</xdr:rowOff>
    </xdr:from>
    <xdr:to>
      <xdr:col>74</xdr:col>
      <xdr:colOff>31750</xdr:colOff>
      <xdr:row>14</xdr:row>
      <xdr:rowOff>12065</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4732000" y="231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22242</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401800" y="207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xdr:rowOff>
    </xdr:from>
    <xdr:to>
      <xdr:col>69</xdr:col>
      <xdr:colOff>142875</xdr:colOff>
      <xdr:row>14</xdr:row>
      <xdr:rowOff>109220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3843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119397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3512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156210</xdr:rowOff>
    </xdr:from>
    <xdr:to>
      <xdr:col>65</xdr:col>
      <xdr:colOff>53975</xdr:colOff>
      <xdr:row>14</xdr:row>
      <xdr:rowOff>86360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2954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96537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2623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xmlns=""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xmlns=""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xmlns=""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％減少し</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％となった。平成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月から子育て支援施策として子ども医療費助成を高校卒業までと拡充を行っている。また、本町の高齢化率は令和元年度末で</a:t>
          </a:r>
          <a:r>
            <a:rPr kumimoji="1" lang="en-US" altLang="ja-JP" sz="1100">
              <a:solidFill>
                <a:schemeClr val="dk1"/>
              </a:solidFill>
              <a:effectLst/>
              <a:latin typeface="+mn-lt"/>
              <a:ea typeface="+mn-ea"/>
              <a:cs typeface="+mn-cs"/>
            </a:rPr>
            <a:t>50.3</a:t>
          </a:r>
          <a:r>
            <a:rPr kumimoji="1" lang="ja-JP" altLang="ja-JP" sz="1100">
              <a:solidFill>
                <a:schemeClr val="dk1"/>
              </a:solidFill>
              <a:effectLst/>
              <a:latin typeface="+mn-lt"/>
              <a:ea typeface="+mn-ea"/>
              <a:cs typeface="+mn-cs"/>
            </a:rPr>
            <a:t>％と極めて高い状況であり、今後も社会保障費の負担は増加する見込みである。</a:t>
          </a:r>
          <a:endParaRPr lang="ja-JP" altLang="ja-JP" sz="1400">
            <a:effectLst/>
          </a:endParaRPr>
        </a:p>
        <a:p>
          <a:r>
            <a:rPr kumimoji="1" lang="ja-JP" altLang="ja-JP" sz="1100">
              <a:solidFill>
                <a:schemeClr val="dk1"/>
              </a:solidFill>
              <a:effectLst/>
              <a:latin typeface="+mn-lt"/>
              <a:ea typeface="+mn-ea"/>
              <a:cs typeface="+mn-cs"/>
            </a:rPr>
            <a:t>以前から類似団体平均値を下回っているものの、容易に縮小できない経費であり、保険・医療・福祉の連携による負担抑制への取組みを行い、比率上昇を抑制していく。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xmlns=""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xmlns=""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a:extLst>
            <a:ext uri="{FF2B5EF4-FFF2-40B4-BE49-F238E27FC236}">
              <a16:creationId xmlns:a16="http://schemas.microsoft.com/office/drawing/2014/main" xmlns="" id="{00000000-0008-0000-0400-0000A4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xmlns=""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a:extLst>
            <a:ext uri="{FF2B5EF4-FFF2-40B4-BE49-F238E27FC236}">
              <a16:creationId xmlns:a16="http://schemas.microsoft.com/office/drawing/2014/main" xmlns="" id="{00000000-0008-0000-0400-0000B3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a:extLst>
            <a:ext uri="{FF2B5EF4-FFF2-40B4-BE49-F238E27FC236}">
              <a16:creationId xmlns:a16="http://schemas.microsoft.com/office/drawing/2014/main" xmlns="" id="{00000000-0008-0000-0400-0000B5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18143</xdr:rowOff>
    </xdr:from>
    <xdr:to>
      <xdr:col>24</xdr:col>
      <xdr:colOff>25400</xdr:colOff>
      <xdr:row>54</xdr:row>
      <xdr:rowOff>83457</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3987800" y="92764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4" name="扶助費平均値テキスト">
          <a:extLst>
            <a:ext uri="{FF2B5EF4-FFF2-40B4-BE49-F238E27FC236}">
              <a16:creationId xmlns:a16="http://schemas.microsoft.com/office/drawing/2014/main" xmlns="" id="{00000000-0008-0000-0400-0000B8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a:extLst>
            <a:ext uri="{FF2B5EF4-FFF2-40B4-BE49-F238E27FC236}">
              <a16:creationId xmlns:a16="http://schemas.microsoft.com/office/drawing/2014/main" xmlns="" id="{00000000-0008-0000-0400-0000B9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72572</xdr:rowOff>
    </xdr:from>
    <xdr:to>
      <xdr:col>19</xdr:col>
      <xdr:colOff>187325</xdr:colOff>
      <xdr:row>54</xdr:row>
      <xdr:rowOff>83457</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3098800" y="9330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xmlns=""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a:extLst>
            <a:ext uri="{FF2B5EF4-FFF2-40B4-BE49-F238E27FC236}">
              <a16:creationId xmlns:a16="http://schemas.microsoft.com/office/drawing/2014/main" xmlns="" id="{00000000-0008-0000-0400-0000BC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72572</xdr:rowOff>
    </xdr:from>
    <xdr:to>
      <xdr:col>15</xdr:col>
      <xdr:colOff>98425</xdr:colOff>
      <xdr:row>54</xdr:row>
      <xdr:rowOff>83457</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flipV="1">
          <a:off x="2209800" y="9330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191" name="テキスト ボックス 190">
          <a:extLst>
            <a:ext uri="{FF2B5EF4-FFF2-40B4-BE49-F238E27FC236}">
              <a16:creationId xmlns:a16="http://schemas.microsoft.com/office/drawing/2014/main" xmlns="" id="{00000000-0008-0000-0400-0000BF000000}"/>
            </a:ext>
          </a:extLst>
        </xdr:cNvPr>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54</xdr:row>
      <xdr:rowOff>83457</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1320800" y="93199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a:extLst>
            <a:ext uri="{FF2B5EF4-FFF2-40B4-BE49-F238E27FC236}">
              <a16:creationId xmlns:a16="http://schemas.microsoft.com/office/drawing/2014/main" xmlns="" id="{00000000-0008-0000-0400-0000C1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132642</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138793</xdr:rowOff>
    </xdr:from>
    <xdr:to>
      <xdr:col>24</xdr:col>
      <xdr:colOff>76200</xdr:colOff>
      <xdr:row>54</xdr:row>
      <xdr:rowOff>68943</xdr:rowOff>
    </xdr:to>
    <xdr:sp macro="" textlink="">
      <xdr:nvSpPr>
        <xdr:cNvPr id="202" name="楕円 201">
          <a:extLst>
            <a:ext uri="{FF2B5EF4-FFF2-40B4-BE49-F238E27FC236}">
              <a16:creationId xmlns:a16="http://schemas.microsoft.com/office/drawing/2014/main" xmlns="" id="{00000000-0008-0000-0400-0000CA000000}"/>
            </a:ext>
          </a:extLst>
        </xdr:cNvPr>
        <xdr:cNvSpPr/>
      </xdr:nvSpPr>
      <xdr:spPr>
        <a:xfrm>
          <a:off x="47752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47370</xdr:rowOff>
    </xdr:from>
    <xdr:ext cx="762000" cy="259045"/>
    <xdr:sp macro="" textlink="">
      <xdr:nvSpPr>
        <xdr:cNvPr id="203" name="扶助費該当値テキスト">
          <a:extLst>
            <a:ext uri="{FF2B5EF4-FFF2-40B4-BE49-F238E27FC236}">
              <a16:creationId xmlns:a16="http://schemas.microsoft.com/office/drawing/2014/main" xmlns="" id="{00000000-0008-0000-0400-0000CB000000}"/>
            </a:ext>
          </a:extLst>
        </xdr:cNvPr>
        <xdr:cNvSpPr txBox="1"/>
      </xdr:nvSpPr>
      <xdr:spPr>
        <a:xfrm>
          <a:off x="4914900" y="913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32657</xdr:rowOff>
    </xdr:from>
    <xdr:to>
      <xdr:col>20</xdr:col>
      <xdr:colOff>38100</xdr:colOff>
      <xdr:row>54</xdr:row>
      <xdr:rowOff>134257</xdr:rowOff>
    </xdr:to>
    <xdr:sp macro="" textlink="">
      <xdr:nvSpPr>
        <xdr:cNvPr id="204" name="楕円 203">
          <a:extLst>
            <a:ext uri="{FF2B5EF4-FFF2-40B4-BE49-F238E27FC236}">
              <a16:creationId xmlns:a16="http://schemas.microsoft.com/office/drawing/2014/main" xmlns="" id="{00000000-0008-0000-0400-0000CC000000}"/>
            </a:ext>
          </a:extLst>
        </xdr:cNvPr>
        <xdr:cNvSpPr/>
      </xdr:nvSpPr>
      <xdr:spPr>
        <a:xfrm>
          <a:off x="3937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144434</xdr:rowOff>
    </xdr:from>
    <xdr:ext cx="7366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3606800" y="9059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21772</xdr:rowOff>
    </xdr:from>
    <xdr:to>
      <xdr:col>15</xdr:col>
      <xdr:colOff>149225</xdr:colOff>
      <xdr:row>54</xdr:row>
      <xdr:rowOff>123372</xdr:rowOff>
    </xdr:to>
    <xdr:sp macro="" textlink="">
      <xdr:nvSpPr>
        <xdr:cNvPr id="206" name="楕円 205">
          <a:extLst>
            <a:ext uri="{FF2B5EF4-FFF2-40B4-BE49-F238E27FC236}">
              <a16:creationId xmlns:a16="http://schemas.microsoft.com/office/drawing/2014/main" xmlns="" id="{00000000-0008-0000-0400-0000CE000000}"/>
            </a:ext>
          </a:extLst>
        </xdr:cNvPr>
        <xdr:cNvSpPr/>
      </xdr:nvSpPr>
      <xdr:spPr>
        <a:xfrm>
          <a:off x="3048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133549</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2717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32657</xdr:rowOff>
    </xdr:from>
    <xdr:to>
      <xdr:col>11</xdr:col>
      <xdr:colOff>60325</xdr:colOff>
      <xdr:row>54</xdr:row>
      <xdr:rowOff>134257</xdr:rowOff>
    </xdr:to>
    <xdr:sp macro="" textlink="">
      <xdr:nvSpPr>
        <xdr:cNvPr id="208" name="楕円 207">
          <a:extLst>
            <a:ext uri="{FF2B5EF4-FFF2-40B4-BE49-F238E27FC236}">
              <a16:creationId xmlns:a16="http://schemas.microsoft.com/office/drawing/2014/main" xmlns="" id="{00000000-0008-0000-0400-0000D0000000}"/>
            </a:ext>
          </a:extLst>
        </xdr:cNvPr>
        <xdr:cNvSpPr/>
      </xdr:nvSpPr>
      <xdr:spPr>
        <a:xfrm>
          <a:off x="2159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144434</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1828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10" name="楕円 209">
          <a:extLst>
            <a:ext uri="{FF2B5EF4-FFF2-40B4-BE49-F238E27FC236}">
              <a16:creationId xmlns:a16="http://schemas.microsoft.com/office/drawing/2014/main" xmlns="" id="{00000000-0008-0000-0400-0000D2000000}"/>
            </a:ext>
          </a:extLst>
        </xdr:cNvPr>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122662</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xmlns=""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xmlns=""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b="0">
              <a:solidFill>
                <a:schemeClr val="dk1"/>
              </a:solidFill>
              <a:effectLst/>
              <a:latin typeface="+mn-lt"/>
              <a:ea typeface="+mn-ea"/>
              <a:cs typeface="+mn-cs"/>
            </a:rPr>
            <a:t>前年度に比べ</a:t>
          </a:r>
          <a:r>
            <a:rPr kumimoji="1" lang="en-US" altLang="ja-JP" sz="900" b="0">
              <a:solidFill>
                <a:schemeClr val="dk1"/>
              </a:solidFill>
              <a:effectLst/>
              <a:latin typeface="+mn-lt"/>
              <a:ea typeface="+mn-ea"/>
              <a:cs typeface="+mn-cs"/>
            </a:rPr>
            <a:t>0.5</a:t>
          </a:r>
          <a:r>
            <a:rPr kumimoji="1" lang="ja-JP" altLang="ja-JP" sz="900" b="0">
              <a:solidFill>
                <a:schemeClr val="dk1"/>
              </a:solidFill>
              <a:effectLst/>
              <a:latin typeface="+mn-lt"/>
              <a:ea typeface="+mn-ea"/>
              <a:cs typeface="+mn-cs"/>
            </a:rPr>
            <a:t>％増加し</a:t>
          </a:r>
          <a:r>
            <a:rPr kumimoji="1" lang="en-US" altLang="ja-JP" sz="900" b="0">
              <a:solidFill>
                <a:schemeClr val="dk1"/>
              </a:solidFill>
              <a:effectLst/>
              <a:latin typeface="+mn-lt"/>
              <a:ea typeface="+mn-ea"/>
              <a:cs typeface="+mn-cs"/>
            </a:rPr>
            <a:t>17.2</a:t>
          </a:r>
          <a:r>
            <a:rPr kumimoji="1" lang="ja-JP" altLang="ja-JP" sz="900" b="0">
              <a:solidFill>
                <a:schemeClr val="dk1"/>
              </a:solidFill>
              <a:effectLst/>
              <a:latin typeface="+mn-lt"/>
              <a:ea typeface="+mn-ea"/>
              <a:cs typeface="+mn-cs"/>
            </a:rPr>
            <a:t>％となった。</a:t>
          </a:r>
          <a:endParaRPr kumimoji="1" lang="en-US" altLang="ja-JP" sz="900" b="0">
            <a:solidFill>
              <a:schemeClr val="dk1"/>
            </a:solidFill>
            <a:effectLst/>
            <a:latin typeface="+mn-lt"/>
            <a:ea typeface="+mn-ea"/>
            <a:cs typeface="+mn-cs"/>
          </a:endParaRPr>
        </a:p>
        <a:p>
          <a:r>
            <a:rPr kumimoji="1" lang="ja-JP" altLang="ja-JP" sz="900" b="0">
              <a:solidFill>
                <a:schemeClr val="dk1"/>
              </a:solidFill>
              <a:effectLst/>
              <a:latin typeface="+mn-lt"/>
              <a:ea typeface="+mn-ea"/>
              <a:cs typeface="+mn-cs"/>
            </a:rPr>
            <a:t>この比率に含まれる主なものは下水道・上水道・介護保険など特別会計への繰出金や投資及び出資金・貸付金である。</a:t>
          </a:r>
          <a:endParaRPr lang="ja-JP" altLang="ja-JP" sz="900">
            <a:effectLst/>
          </a:endParaRPr>
        </a:p>
        <a:p>
          <a:r>
            <a:rPr kumimoji="1" lang="ja-JP" altLang="ja-JP" sz="900" b="0">
              <a:solidFill>
                <a:schemeClr val="dk1"/>
              </a:solidFill>
              <a:effectLst/>
              <a:latin typeface="+mn-lt"/>
              <a:ea typeface="+mn-ea"/>
              <a:cs typeface="+mn-cs"/>
            </a:rPr>
            <a:t>依然として介護保険特別会計や後期高齢者医療保険特別会計などに例年多額の繰出しを行っており、今後もその傾向は続くと見込まれる。今後下水道事業については独立採算の原則に立ち返った料金の値上げによる健全化、国民健康保険事業においても国民健康保険税の適正化を図ることなどにより、税収を主な財源とする普通会計の負担額を減らしていくよう努める。</a:t>
          </a:r>
          <a:endParaRPr lang="ja-JP" altLang="ja-JP" sz="900">
            <a:effectLst/>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xmlns=""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xmlns=""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xmlns=""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xmlns=""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xmlns=""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xmlns=""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xmlns=""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a:extLst>
            <a:ext uri="{FF2B5EF4-FFF2-40B4-BE49-F238E27FC236}">
              <a16:creationId xmlns:a16="http://schemas.microsoft.com/office/drawing/2014/main" xmlns="" id="{00000000-0008-0000-0400-0000ED000000}"/>
            </a:ext>
          </a:extLst>
        </xdr:cNvPr>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a:extLst>
            <a:ext uri="{FF2B5EF4-FFF2-40B4-BE49-F238E27FC236}">
              <a16:creationId xmlns:a16="http://schemas.microsoft.com/office/drawing/2014/main" xmlns="" id="{00000000-0008-0000-0400-0000EF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147574</xdr:rowOff>
    </xdr:from>
    <xdr:to>
      <xdr:col>82</xdr:col>
      <xdr:colOff>107950</xdr:colOff>
      <xdr:row>57</xdr:row>
      <xdr:rowOff>170434</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5671800" y="99202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156735</xdr:rowOff>
    </xdr:from>
    <xdr:ext cx="762000" cy="259045"/>
    <xdr:sp macro="" textlink="">
      <xdr:nvSpPr>
        <xdr:cNvPr id="242" name="その他平均値テキスト">
          <a:extLst>
            <a:ext uri="{FF2B5EF4-FFF2-40B4-BE49-F238E27FC236}">
              <a16:creationId xmlns:a16="http://schemas.microsoft.com/office/drawing/2014/main" xmlns="" id="{00000000-0008-0000-0400-0000F2000000}"/>
            </a:ext>
          </a:extLst>
        </xdr:cNvPr>
        <xdr:cNvSpPr txBox="1"/>
      </xdr:nvSpPr>
      <xdr:spPr>
        <a:xfrm>
          <a:off x="16598900" y="9586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a:extLst>
            <a:ext uri="{FF2B5EF4-FFF2-40B4-BE49-F238E27FC236}">
              <a16:creationId xmlns:a16="http://schemas.microsoft.com/office/drawing/2014/main" xmlns="" id="{00000000-0008-0000-0400-0000F3000000}"/>
            </a:ext>
          </a:extLst>
        </xdr:cNvPr>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129286</xdr:rowOff>
    </xdr:from>
    <xdr:to>
      <xdr:col>78</xdr:col>
      <xdr:colOff>69850</xdr:colOff>
      <xdr:row>57</xdr:row>
      <xdr:rowOff>147574</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4782800" y="99019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a:extLst>
            <a:ext uri="{FF2B5EF4-FFF2-40B4-BE49-F238E27FC236}">
              <a16:creationId xmlns:a16="http://schemas.microsoft.com/office/drawing/2014/main" xmlns="" id="{00000000-0008-0000-0400-0000F5000000}"/>
            </a:ext>
          </a:extLst>
        </xdr:cNvPr>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80535</xdr:rowOff>
    </xdr:from>
    <xdr:ext cx="7366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5290800" y="951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129286</xdr:rowOff>
    </xdr:from>
    <xdr:to>
      <xdr:col>73</xdr:col>
      <xdr:colOff>180975</xdr:colOff>
      <xdr:row>57</xdr:row>
      <xdr:rowOff>170434</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flipV="1">
          <a:off x="13893800" y="99019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a:extLst>
            <a:ext uri="{FF2B5EF4-FFF2-40B4-BE49-F238E27FC236}">
              <a16:creationId xmlns:a16="http://schemas.microsoft.com/office/drawing/2014/main" xmlns="" id="{00000000-0008-0000-0400-0000F8000000}"/>
            </a:ext>
          </a:extLst>
        </xdr:cNvPr>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75963</xdr:rowOff>
    </xdr:from>
    <xdr:ext cx="762000" cy="259045"/>
    <xdr:sp macro="" textlink="">
      <xdr:nvSpPr>
        <xdr:cNvPr id="249" name="テキスト ボックス 248">
          <a:extLst>
            <a:ext uri="{FF2B5EF4-FFF2-40B4-BE49-F238E27FC236}">
              <a16:creationId xmlns:a16="http://schemas.microsoft.com/office/drawing/2014/main" xmlns="" id="{00000000-0008-0000-0400-0000F9000000}"/>
            </a:ext>
          </a:extLst>
        </xdr:cNvPr>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88138</xdr:rowOff>
    </xdr:from>
    <xdr:to>
      <xdr:col>69</xdr:col>
      <xdr:colOff>92075</xdr:colOff>
      <xdr:row>57</xdr:row>
      <xdr:rowOff>170434</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3004800" y="986078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2" name="テキスト ボックス 251">
          <a:extLst>
            <a:ext uri="{FF2B5EF4-FFF2-40B4-BE49-F238E27FC236}">
              <a16:creationId xmlns:a16="http://schemas.microsoft.com/office/drawing/2014/main" xmlns="" id="{00000000-0008-0000-0400-0000FC00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57675</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2623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119634</xdr:rowOff>
    </xdr:from>
    <xdr:to>
      <xdr:col>82</xdr:col>
      <xdr:colOff>158750</xdr:colOff>
      <xdr:row>58</xdr:row>
      <xdr:rowOff>49784</xdr:rowOff>
    </xdr:to>
    <xdr:sp macro="" textlink="">
      <xdr:nvSpPr>
        <xdr:cNvPr id="260" name="楕円 259">
          <a:extLst>
            <a:ext uri="{FF2B5EF4-FFF2-40B4-BE49-F238E27FC236}">
              <a16:creationId xmlns:a16="http://schemas.microsoft.com/office/drawing/2014/main" xmlns="" id="{00000000-0008-0000-0400-000004010000}"/>
            </a:ext>
          </a:extLst>
        </xdr:cNvPr>
        <xdr:cNvSpPr/>
      </xdr:nvSpPr>
      <xdr:spPr>
        <a:xfrm>
          <a:off x="164592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91711</xdr:rowOff>
    </xdr:from>
    <xdr:ext cx="762000" cy="259045"/>
    <xdr:sp macro="" textlink="">
      <xdr:nvSpPr>
        <xdr:cNvPr id="261" name="その他該当値テキスト">
          <a:extLst>
            <a:ext uri="{FF2B5EF4-FFF2-40B4-BE49-F238E27FC236}">
              <a16:creationId xmlns:a16="http://schemas.microsoft.com/office/drawing/2014/main" xmlns="" id="{00000000-0008-0000-0400-000005010000}"/>
            </a:ext>
          </a:extLst>
        </xdr:cNvPr>
        <xdr:cNvSpPr txBox="1"/>
      </xdr:nvSpPr>
      <xdr:spPr>
        <a:xfrm>
          <a:off x="165989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96774</xdr:rowOff>
    </xdr:from>
    <xdr:to>
      <xdr:col>78</xdr:col>
      <xdr:colOff>120650</xdr:colOff>
      <xdr:row>58</xdr:row>
      <xdr:rowOff>26924</xdr:rowOff>
    </xdr:to>
    <xdr:sp macro="" textlink="">
      <xdr:nvSpPr>
        <xdr:cNvPr id="262" name="楕円 261">
          <a:extLst>
            <a:ext uri="{FF2B5EF4-FFF2-40B4-BE49-F238E27FC236}">
              <a16:creationId xmlns:a16="http://schemas.microsoft.com/office/drawing/2014/main" xmlns="" id="{00000000-0008-0000-0400-000006010000}"/>
            </a:ext>
          </a:extLst>
        </xdr:cNvPr>
        <xdr:cNvSpPr/>
      </xdr:nvSpPr>
      <xdr:spPr>
        <a:xfrm>
          <a:off x="156210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11701</xdr:rowOff>
    </xdr:from>
    <xdr:ext cx="7366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5290800" y="995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78486</xdr:rowOff>
    </xdr:from>
    <xdr:to>
      <xdr:col>74</xdr:col>
      <xdr:colOff>31750</xdr:colOff>
      <xdr:row>58</xdr:row>
      <xdr:rowOff>8636</xdr:rowOff>
    </xdr:to>
    <xdr:sp macro="" textlink="">
      <xdr:nvSpPr>
        <xdr:cNvPr id="264" name="楕円 263">
          <a:extLst>
            <a:ext uri="{FF2B5EF4-FFF2-40B4-BE49-F238E27FC236}">
              <a16:creationId xmlns:a16="http://schemas.microsoft.com/office/drawing/2014/main" xmlns="" id="{00000000-0008-0000-0400-000008010000}"/>
            </a:ext>
          </a:extLst>
        </xdr:cNvPr>
        <xdr:cNvSpPr/>
      </xdr:nvSpPr>
      <xdr:spPr>
        <a:xfrm>
          <a:off x="147320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164863</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4401800" y="993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119634</xdr:rowOff>
    </xdr:from>
    <xdr:to>
      <xdr:col>69</xdr:col>
      <xdr:colOff>142875</xdr:colOff>
      <xdr:row>58</xdr:row>
      <xdr:rowOff>49784</xdr:rowOff>
    </xdr:to>
    <xdr:sp macro="" textlink="">
      <xdr:nvSpPr>
        <xdr:cNvPr id="266" name="楕円 265">
          <a:extLst>
            <a:ext uri="{FF2B5EF4-FFF2-40B4-BE49-F238E27FC236}">
              <a16:creationId xmlns:a16="http://schemas.microsoft.com/office/drawing/2014/main" xmlns="" id="{00000000-0008-0000-0400-00000A010000}"/>
            </a:ext>
          </a:extLst>
        </xdr:cNvPr>
        <xdr:cNvSpPr/>
      </xdr:nvSpPr>
      <xdr:spPr>
        <a:xfrm>
          <a:off x="138430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34561</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35128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37338</xdr:rowOff>
    </xdr:from>
    <xdr:to>
      <xdr:col>65</xdr:col>
      <xdr:colOff>53975</xdr:colOff>
      <xdr:row>57</xdr:row>
      <xdr:rowOff>138938</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2954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123715</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2623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xmlns=""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xmlns=""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xmlns=""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xmlns=""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％減少し</a:t>
          </a:r>
          <a:r>
            <a:rPr kumimoji="1" lang="en-US" altLang="ja-JP" sz="1100">
              <a:solidFill>
                <a:schemeClr val="dk1"/>
              </a:solidFill>
              <a:effectLst/>
              <a:latin typeface="+mn-lt"/>
              <a:ea typeface="+mn-ea"/>
              <a:cs typeface="+mn-cs"/>
            </a:rPr>
            <a:t>21.4</a:t>
          </a:r>
          <a:r>
            <a:rPr kumimoji="1" lang="ja-JP" altLang="ja-JP" sz="1100">
              <a:solidFill>
                <a:schemeClr val="dk1"/>
              </a:solidFill>
              <a:effectLst/>
              <a:latin typeface="+mn-lt"/>
              <a:ea typeface="+mn-ea"/>
              <a:cs typeface="+mn-cs"/>
            </a:rPr>
            <a:t>％となっているが、依然として類似団体平均は大きく上回る状況である。</a:t>
          </a:r>
          <a:endParaRPr lang="ja-JP" altLang="ja-JP" sz="1400">
            <a:effectLst/>
          </a:endParaRPr>
        </a:p>
        <a:p>
          <a:r>
            <a:rPr kumimoji="1" lang="ja-JP" altLang="ja-JP" sz="1100">
              <a:solidFill>
                <a:schemeClr val="dk1"/>
              </a:solidFill>
              <a:effectLst/>
              <a:latin typeface="+mn-lt"/>
              <a:ea typeface="+mn-ea"/>
              <a:cs typeface="+mn-cs"/>
            </a:rPr>
            <a:t>類似団体平均に比べ高い水準で推移している要因は、福祉・衛生・消防・戸籍の共同事務における一部事務組合への負担金、南和広域医療企業団への負担金が大きいことがあげられる。また、高齢化の進展などによる社会保障経費の増加も見込まれることから、今後は事業の見直しを行い、経費の縮減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xmlns=""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xmlns=""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xmlns=""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xmlns=""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a:extLst>
            <a:ext uri="{FF2B5EF4-FFF2-40B4-BE49-F238E27FC236}">
              <a16:creationId xmlns:a16="http://schemas.microsoft.com/office/drawing/2014/main" xmlns="" id="{00000000-0008-0000-0400-000027010000}"/>
            </a:ext>
          </a:extLst>
        </xdr:cNvPr>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a:extLst>
            <a:ext uri="{FF2B5EF4-FFF2-40B4-BE49-F238E27FC236}">
              <a16:creationId xmlns:a16="http://schemas.microsoft.com/office/drawing/2014/main" xmlns="" id="{00000000-0008-0000-0400-000029010000}"/>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19558</xdr:rowOff>
    </xdr:from>
    <xdr:to>
      <xdr:col>82</xdr:col>
      <xdr:colOff>107950</xdr:colOff>
      <xdr:row>39</xdr:row>
      <xdr:rowOff>110998</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flipV="1">
          <a:off x="15671800" y="670610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53865</xdr:rowOff>
    </xdr:from>
    <xdr:ext cx="762000" cy="259045"/>
    <xdr:sp macro="" textlink="">
      <xdr:nvSpPr>
        <xdr:cNvPr id="300" name="補助費等平均値テキスト">
          <a:extLst>
            <a:ext uri="{FF2B5EF4-FFF2-40B4-BE49-F238E27FC236}">
              <a16:creationId xmlns:a16="http://schemas.microsoft.com/office/drawing/2014/main" xmlns="" id="{00000000-0008-0000-0400-00002C010000}"/>
            </a:ext>
          </a:extLst>
        </xdr:cNvPr>
        <xdr:cNvSpPr txBox="1"/>
      </xdr:nvSpPr>
      <xdr:spPr>
        <a:xfrm>
          <a:off x="16598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a:extLst>
            <a:ext uri="{FF2B5EF4-FFF2-40B4-BE49-F238E27FC236}">
              <a16:creationId xmlns:a16="http://schemas.microsoft.com/office/drawing/2014/main" xmlns="" id="{00000000-0008-0000-0400-00002D010000}"/>
            </a:ext>
          </a:extLst>
        </xdr:cNvPr>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110998</xdr:rowOff>
    </xdr:from>
    <xdr:to>
      <xdr:col>78</xdr:col>
      <xdr:colOff>69850</xdr:colOff>
      <xdr:row>39</xdr:row>
      <xdr:rowOff>138430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flipV="1">
          <a:off x="14782800" y="67975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a:extLst>
            <a:ext uri="{FF2B5EF4-FFF2-40B4-BE49-F238E27FC236}">
              <a16:creationId xmlns:a16="http://schemas.microsoft.com/office/drawing/2014/main" xmlns="" id="{00000000-0008-0000-0400-00002F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4" name="テキスト ボックス 303">
          <a:extLst>
            <a:ext uri="{FF2B5EF4-FFF2-40B4-BE49-F238E27FC236}">
              <a16:creationId xmlns:a16="http://schemas.microsoft.com/office/drawing/2014/main" xmlns="" id="{00000000-0008-0000-0400-000030010000}"/>
            </a:ext>
          </a:extLst>
        </xdr:cNvPr>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117856</xdr:rowOff>
    </xdr:from>
    <xdr:to>
      <xdr:col>73</xdr:col>
      <xdr:colOff>180975</xdr:colOff>
      <xdr:row>39</xdr:row>
      <xdr:rowOff>138430</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a:off x="13893800" y="6632956"/>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a:extLst>
            <a:ext uri="{FF2B5EF4-FFF2-40B4-BE49-F238E27FC236}">
              <a16:creationId xmlns:a16="http://schemas.microsoft.com/office/drawing/2014/main" xmlns="" id="{00000000-0008-0000-0400-000032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07" name="テキスト ボックス 306">
          <a:extLst>
            <a:ext uri="{FF2B5EF4-FFF2-40B4-BE49-F238E27FC236}">
              <a16:creationId xmlns:a16="http://schemas.microsoft.com/office/drawing/2014/main" xmlns="" id="{00000000-0008-0000-0400-000033010000}"/>
            </a:ext>
          </a:extLst>
        </xdr:cNvPr>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117856</xdr:rowOff>
    </xdr:from>
    <xdr:to>
      <xdr:col>69</xdr:col>
      <xdr:colOff>92075</xdr:colOff>
      <xdr:row>39</xdr:row>
      <xdr:rowOff>83566</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flipV="1">
          <a:off x="13004800" y="663295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0" name="テキスト ボックス 309">
          <a:extLst>
            <a:ext uri="{FF2B5EF4-FFF2-40B4-BE49-F238E27FC236}">
              <a16:creationId xmlns:a16="http://schemas.microsoft.com/office/drawing/2014/main" xmlns="" id="{00000000-0008-0000-0400-000036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2623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140208</xdr:rowOff>
    </xdr:from>
    <xdr:to>
      <xdr:col>82</xdr:col>
      <xdr:colOff>158750</xdr:colOff>
      <xdr:row>39</xdr:row>
      <xdr:rowOff>70358</xdr:rowOff>
    </xdr:to>
    <xdr:sp macro="" textlink="">
      <xdr:nvSpPr>
        <xdr:cNvPr id="318" name="楕円 317">
          <a:extLst>
            <a:ext uri="{FF2B5EF4-FFF2-40B4-BE49-F238E27FC236}">
              <a16:creationId xmlns:a16="http://schemas.microsoft.com/office/drawing/2014/main" xmlns="" id="{00000000-0008-0000-0400-00003E010000}"/>
            </a:ext>
          </a:extLst>
        </xdr:cNvPr>
        <xdr:cNvSpPr/>
      </xdr:nvSpPr>
      <xdr:spPr>
        <a:xfrm>
          <a:off x="164592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112285</xdr:rowOff>
    </xdr:from>
    <xdr:ext cx="762000" cy="259045"/>
    <xdr:sp macro="" textlink="">
      <xdr:nvSpPr>
        <xdr:cNvPr id="319" name="補助費等該当値テキスト">
          <a:extLst>
            <a:ext uri="{FF2B5EF4-FFF2-40B4-BE49-F238E27FC236}">
              <a16:creationId xmlns:a16="http://schemas.microsoft.com/office/drawing/2014/main" xmlns="" id="{00000000-0008-0000-0400-00003F010000}"/>
            </a:ext>
          </a:extLst>
        </xdr:cNvPr>
        <xdr:cNvSpPr txBox="1"/>
      </xdr:nvSpPr>
      <xdr:spPr>
        <a:xfrm>
          <a:off x="165989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60198</xdr:rowOff>
    </xdr:from>
    <xdr:to>
      <xdr:col>78</xdr:col>
      <xdr:colOff>120650</xdr:colOff>
      <xdr:row>39</xdr:row>
      <xdr:rowOff>161798</xdr:rowOff>
    </xdr:to>
    <xdr:sp macro="" textlink="">
      <xdr:nvSpPr>
        <xdr:cNvPr id="320" name="楕円 319">
          <a:extLst>
            <a:ext uri="{FF2B5EF4-FFF2-40B4-BE49-F238E27FC236}">
              <a16:creationId xmlns:a16="http://schemas.microsoft.com/office/drawing/2014/main" xmlns="" id="{00000000-0008-0000-0400-000040010000}"/>
            </a:ext>
          </a:extLst>
        </xdr:cNvPr>
        <xdr:cNvSpPr/>
      </xdr:nvSpPr>
      <xdr:spPr>
        <a:xfrm>
          <a:off x="156210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146575</xdr:rowOff>
    </xdr:from>
    <xdr:ext cx="7366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5290800" y="683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87630</xdr:rowOff>
    </xdr:from>
    <xdr:to>
      <xdr:col>74</xdr:col>
      <xdr:colOff>31750</xdr:colOff>
      <xdr:row>40</xdr:row>
      <xdr:rowOff>17780</xdr:rowOff>
    </xdr:to>
    <xdr:sp macro="" textlink="">
      <xdr:nvSpPr>
        <xdr:cNvPr id="322" name="楕円 321">
          <a:extLst>
            <a:ext uri="{FF2B5EF4-FFF2-40B4-BE49-F238E27FC236}">
              <a16:creationId xmlns:a16="http://schemas.microsoft.com/office/drawing/2014/main" xmlns="" id="{00000000-0008-0000-0400-000042010000}"/>
            </a:ext>
          </a:extLst>
        </xdr:cNvPr>
        <xdr:cNvSpPr/>
      </xdr:nvSpPr>
      <xdr:spPr>
        <a:xfrm>
          <a:off x="14732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2557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4401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67056</xdr:rowOff>
    </xdr:from>
    <xdr:to>
      <xdr:col>69</xdr:col>
      <xdr:colOff>142875</xdr:colOff>
      <xdr:row>38</xdr:row>
      <xdr:rowOff>168656</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3843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153433</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3512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32766</xdr:rowOff>
    </xdr:from>
    <xdr:to>
      <xdr:col>65</xdr:col>
      <xdr:colOff>53975</xdr:colOff>
      <xdr:row>39</xdr:row>
      <xdr:rowOff>134366</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2954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119143</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2623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xmlns=""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xmlns=""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xmlns=""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前年度と比べて横ばいとなっている。</a:t>
          </a:r>
          <a:endParaRPr lang="ja-JP" altLang="ja-JP" sz="1400">
            <a:effectLst/>
          </a:endParaRPr>
        </a:p>
        <a:p>
          <a:r>
            <a:rPr kumimoji="1" lang="ja-JP" altLang="ja-JP" sz="1100">
              <a:solidFill>
                <a:schemeClr val="dk1"/>
              </a:solidFill>
              <a:effectLst/>
              <a:latin typeface="+mn-lt"/>
              <a:ea typeface="+mn-ea"/>
              <a:cs typeface="+mn-cs"/>
            </a:rPr>
            <a:t>公債費はこれまで地方債の発行を抑制してきたこともあり平成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年度までは年々減少してきたが、平成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南和広域医療企業団への建設負担金や五條市とのし尿処理施設整備負担金などの財源として発行した多額の地方債の償還が始まったことにより増加した。今後、過度の地方債発行により過重な負担をもたらすことのないよう各事業について総点検を行い、比率上昇を抑制し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xmlns=""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xmlns=""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xmlns=""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xmlns=""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xmlns=""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a:extLst>
            <a:ext uri="{FF2B5EF4-FFF2-40B4-BE49-F238E27FC236}">
              <a16:creationId xmlns:a16="http://schemas.microsoft.com/office/drawing/2014/main" xmlns="" id="{00000000-0008-0000-0400-000063010000}"/>
            </a:ext>
          </a:extLst>
        </xdr:cNvPr>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a:extLst>
            <a:ext uri="{FF2B5EF4-FFF2-40B4-BE49-F238E27FC236}">
              <a16:creationId xmlns:a16="http://schemas.microsoft.com/office/drawing/2014/main" xmlns="" id="{00000000-0008-0000-0400-000065010000}"/>
            </a:ext>
          </a:extLst>
        </xdr:cNvPr>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161289</xdr:rowOff>
    </xdr:from>
    <xdr:to>
      <xdr:col>24</xdr:col>
      <xdr:colOff>25400</xdr:colOff>
      <xdr:row>76</xdr:row>
      <xdr:rowOff>161289</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3987800" y="131914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60" name="公債費平均値テキスト">
          <a:extLst>
            <a:ext uri="{FF2B5EF4-FFF2-40B4-BE49-F238E27FC236}">
              <a16:creationId xmlns:a16="http://schemas.microsoft.com/office/drawing/2014/main" xmlns="" id="{00000000-0008-0000-0400-000068010000}"/>
            </a:ext>
          </a:extLst>
        </xdr:cNvPr>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a:extLst>
            <a:ext uri="{FF2B5EF4-FFF2-40B4-BE49-F238E27FC236}">
              <a16:creationId xmlns:a16="http://schemas.microsoft.com/office/drawing/2014/main" xmlns="" id="{00000000-0008-0000-0400-000069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76</xdr:row>
      <xdr:rowOff>161289</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3098800" y="131572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a:extLst>
            <a:ext uri="{FF2B5EF4-FFF2-40B4-BE49-F238E27FC236}">
              <a16:creationId xmlns:a16="http://schemas.microsoft.com/office/drawing/2014/main" xmlns="" id="{00000000-0008-0000-0400-00006B010000}"/>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85089</xdr:rowOff>
    </xdr:from>
    <xdr:to>
      <xdr:col>15</xdr:col>
      <xdr:colOff>98425</xdr:colOff>
      <xdr:row>76</xdr:row>
      <xdr:rowOff>127000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2209800" y="131152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a:extLst>
            <a:ext uri="{FF2B5EF4-FFF2-40B4-BE49-F238E27FC236}">
              <a16:creationId xmlns:a16="http://schemas.microsoft.com/office/drawing/2014/main" xmlns="" id="{00000000-0008-0000-0400-00006E010000}"/>
            </a:ext>
          </a:extLst>
        </xdr:cNvPr>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5097</xdr:rowOff>
    </xdr:from>
    <xdr:ext cx="762000" cy="259045"/>
    <xdr:sp macro="" textlink="">
      <xdr:nvSpPr>
        <xdr:cNvPr id="367" name="テキスト ボックス 366">
          <a:extLst>
            <a:ext uri="{FF2B5EF4-FFF2-40B4-BE49-F238E27FC236}">
              <a16:creationId xmlns:a16="http://schemas.microsoft.com/office/drawing/2014/main" xmlns="" id="{00000000-0008-0000-0400-00006F010000}"/>
            </a:ext>
          </a:extLst>
        </xdr:cNvPr>
        <xdr:cNvSpPr txBox="1"/>
      </xdr:nvSpPr>
      <xdr:spPr>
        <a:xfrm>
          <a:off x="2717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85089</xdr:rowOff>
    </xdr:from>
    <xdr:to>
      <xdr:col>11</xdr:col>
      <xdr:colOff>9525</xdr:colOff>
      <xdr:row>76</xdr:row>
      <xdr:rowOff>96520</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flipV="1">
          <a:off x="1320800" y="131152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a:extLst>
            <a:ext uri="{FF2B5EF4-FFF2-40B4-BE49-F238E27FC236}">
              <a16:creationId xmlns:a16="http://schemas.microsoft.com/office/drawing/2014/main" xmlns="" id="{00000000-0008-0000-0400-000071010000}"/>
            </a:ext>
          </a:extLst>
        </xdr:cNvPr>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135907</xdr:rowOff>
    </xdr:from>
    <xdr:ext cx="762000" cy="259045"/>
    <xdr:sp macro="" textlink="">
      <xdr:nvSpPr>
        <xdr:cNvPr id="370" name="テキスト ボックス 369">
          <a:extLst>
            <a:ext uri="{FF2B5EF4-FFF2-40B4-BE49-F238E27FC236}">
              <a16:creationId xmlns:a16="http://schemas.microsoft.com/office/drawing/2014/main" xmlns="" id="{00000000-0008-0000-0400-000072010000}"/>
            </a:ext>
          </a:extLst>
        </xdr:cNvPr>
        <xdr:cNvSpPr txBox="1"/>
      </xdr:nvSpPr>
      <xdr:spPr>
        <a:xfrm>
          <a:off x="1828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a:extLst>
            <a:ext uri="{FF2B5EF4-FFF2-40B4-BE49-F238E27FC236}">
              <a16:creationId xmlns:a16="http://schemas.microsoft.com/office/drawing/2014/main" xmlns="" id="{00000000-0008-0000-0400-000073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123207</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78" name="楕円 377">
          <a:extLst>
            <a:ext uri="{FF2B5EF4-FFF2-40B4-BE49-F238E27FC236}">
              <a16:creationId xmlns:a16="http://schemas.microsoft.com/office/drawing/2014/main" xmlns="" id="{00000000-0008-0000-0400-00007A010000}"/>
            </a:ext>
          </a:extLst>
        </xdr:cNvPr>
        <xdr:cNvSpPr/>
      </xdr:nvSpPr>
      <xdr:spPr>
        <a:xfrm>
          <a:off x="4775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82566</xdr:rowOff>
    </xdr:from>
    <xdr:ext cx="762000" cy="259045"/>
    <xdr:sp macro="" textlink="">
      <xdr:nvSpPr>
        <xdr:cNvPr id="379" name="公債費該当値テキスト">
          <a:extLst>
            <a:ext uri="{FF2B5EF4-FFF2-40B4-BE49-F238E27FC236}">
              <a16:creationId xmlns:a16="http://schemas.microsoft.com/office/drawing/2014/main" xmlns="" id="{00000000-0008-0000-0400-00007B010000}"/>
            </a:ext>
          </a:extLst>
        </xdr:cNvPr>
        <xdr:cNvSpPr txBox="1"/>
      </xdr:nvSpPr>
      <xdr:spPr>
        <a:xfrm>
          <a:off x="49149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110489</xdr:rowOff>
    </xdr:from>
    <xdr:to>
      <xdr:col>20</xdr:col>
      <xdr:colOff>38100</xdr:colOff>
      <xdr:row>77</xdr:row>
      <xdr:rowOff>40639</xdr:rowOff>
    </xdr:to>
    <xdr:sp macro="" textlink="">
      <xdr:nvSpPr>
        <xdr:cNvPr id="380" name="楕円 379">
          <a:extLst>
            <a:ext uri="{FF2B5EF4-FFF2-40B4-BE49-F238E27FC236}">
              <a16:creationId xmlns:a16="http://schemas.microsoft.com/office/drawing/2014/main" xmlns="" id="{00000000-0008-0000-0400-00007C010000}"/>
            </a:ext>
          </a:extLst>
        </xdr:cNvPr>
        <xdr:cNvSpPr/>
      </xdr:nvSpPr>
      <xdr:spPr>
        <a:xfrm>
          <a:off x="3937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162577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2717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34289</xdr:rowOff>
    </xdr:from>
    <xdr:to>
      <xdr:col>11</xdr:col>
      <xdr:colOff>60325</xdr:colOff>
      <xdr:row>76</xdr:row>
      <xdr:rowOff>135889</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2159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146067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1828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45720</xdr:rowOff>
    </xdr:from>
    <xdr:to>
      <xdr:col>6</xdr:col>
      <xdr:colOff>171450</xdr:colOff>
      <xdr:row>76</xdr:row>
      <xdr:rowOff>147320</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1270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132097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939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xmlns=""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xmlns=""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公債費以外の経費（人件費、物件費、扶助費、補助費等、繰出金）については、各個別分析のとおりである。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xmlns=""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a:extLst>
            <a:ext uri="{FF2B5EF4-FFF2-40B4-BE49-F238E27FC236}">
              <a16:creationId xmlns:a16="http://schemas.microsoft.com/office/drawing/2014/main" xmlns=""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xmlns=""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a:extLst>
            <a:ext uri="{FF2B5EF4-FFF2-40B4-BE49-F238E27FC236}">
              <a16:creationId xmlns:a16="http://schemas.microsoft.com/office/drawing/2014/main" xmlns="" id="{00000000-0008-0000-0400-0000A0010000}"/>
            </a:ext>
          </a:extLst>
        </xdr:cNvPr>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a:extLst>
            <a:ext uri="{FF2B5EF4-FFF2-40B4-BE49-F238E27FC236}">
              <a16:creationId xmlns:a16="http://schemas.microsoft.com/office/drawing/2014/main" xmlns="" id="{00000000-0008-0000-0400-0000A2010000}"/>
            </a:ext>
          </a:extLst>
        </xdr:cNvPr>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130811</xdr:rowOff>
    </xdr:from>
    <xdr:to>
      <xdr:col>82</xdr:col>
      <xdr:colOff>107950</xdr:colOff>
      <xdr:row>80</xdr:row>
      <xdr:rowOff>8889</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flipV="1">
          <a:off x="15671800" y="1367536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1" name="公債費以外平均値テキスト">
          <a:extLst>
            <a:ext uri="{FF2B5EF4-FFF2-40B4-BE49-F238E27FC236}">
              <a16:creationId xmlns:a16="http://schemas.microsoft.com/office/drawing/2014/main" xmlns="" id="{00000000-0008-0000-0400-0000A5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a:extLst>
            <a:ext uri="{FF2B5EF4-FFF2-40B4-BE49-F238E27FC236}">
              <a16:creationId xmlns:a16="http://schemas.microsoft.com/office/drawing/2014/main" xmlns="" id="{00000000-0008-0000-0400-0000A6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104139</xdr:rowOff>
    </xdr:from>
    <xdr:to>
      <xdr:col>78</xdr:col>
      <xdr:colOff>69850</xdr:colOff>
      <xdr:row>80</xdr:row>
      <xdr:rowOff>8889</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4782800" y="136486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a:extLst>
            <a:ext uri="{FF2B5EF4-FFF2-40B4-BE49-F238E27FC236}">
              <a16:creationId xmlns:a16="http://schemas.microsoft.com/office/drawing/2014/main" xmlns="" id="{00000000-0008-0000-0400-0000A8010000}"/>
            </a:ext>
          </a:extLst>
        </xdr:cNvPr>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111777</xdr:rowOff>
    </xdr:from>
    <xdr:ext cx="7366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5290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54611</xdr:rowOff>
    </xdr:from>
    <xdr:to>
      <xdr:col>73</xdr:col>
      <xdr:colOff>180975</xdr:colOff>
      <xdr:row>79</xdr:row>
      <xdr:rowOff>104139</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3893800" y="135991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88916</xdr:rowOff>
    </xdr:from>
    <xdr:ext cx="7620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4401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157480</xdr:rowOff>
    </xdr:from>
    <xdr:to>
      <xdr:col>69</xdr:col>
      <xdr:colOff>92075</xdr:colOff>
      <xdr:row>79</xdr:row>
      <xdr:rowOff>54611</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3004800" y="135305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39388</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3512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8907</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2623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80011</xdr:rowOff>
    </xdr:from>
    <xdr:to>
      <xdr:col>82</xdr:col>
      <xdr:colOff>158750</xdr:colOff>
      <xdr:row>80</xdr:row>
      <xdr:rowOff>10161</xdr:rowOff>
    </xdr:to>
    <xdr:sp macro="" textlink="">
      <xdr:nvSpPr>
        <xdr:cNvPr id="439" name="楕円 438">
          <a:extLst>
            <a:ext uri="{FF2B5EF4-FFF2-40B4-BE49-F238E27FC236}">
              <a16:creationId xmlns:a16="http://schemas.microsoft.com/office/drawing/2014/main" xmlns="" id="{00000000-0008-0000-0400-0000B7010000}"/>
            </a:ext>
          </a:extLst>
        </xdr:cNvPr>
        <xdr:cNvSpPr/>
      </xdr:nvSpPr>
      <xdr:spPr>
        <a:xfrm>
          <a:off x="164592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52088</xdr:rowOff>
    </xdr:from>
    <xdr:ext cx="762000" cy="259045"/>
    <xdr:sp macro="" textlink="">
      <xdr:nvSpPr>
        <xdr:cNvPr id="440" name="公債費以外該当値テキスト">
          <a:extLst>
            <a:ext uri="{FF2B5EF4-FFF2-40B4-BE49-F238E27FC236}">
              <a16:creationId xmlns:a16="http://schemas.microsoft.com/office/drawing/2014/main" xmlns="" id="{00000000-0008-0000-0400-0000B8010000}"/>
            </a:ext>
          </a:extLst>
        </xdr:cNvPr>
        <xdr:cNvSpPr txBox="1"/>
      </xdr:nvSpPr>
      <xdr:spPr>
        <a:xfrm>
          <a:off x="165989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129539</xdr:rowOff>
    </xdr:from>
    <xdr:to>
      <xdr:col>78</xdr:col>
      <xdr:colOff>120650</xdr:colOff>
      <xdr:row>80</xdr:row>
      <xdr:rowOff>59689</xdr:rowOff>
    </xdr:to>
    <xdr:sp macro="" textlink="">
      <xdr:nvSpPr>
        <xdr:cNvPr id="441" name="楕円 440">
          <a:extLst>
            <a:ext uri="{FF2B5EF4-FFF2-40B4-BE49-F238E27FC236}">
              <a16:creationId xmlns:a16="http://schemas.microsoft.com/office/drawing/2014/main" xmlns="" id="{00000000-0008-0000-0400-0000B9010000}"/>
            </a:ext>
          </a:extLst>
        </xdr:cNvPr>
        <xdr:cNvSpPr/>
      </xdr:nvSpPr>
      <xdr:spPr>
        <a:xfrm>
          <a:off x="15621000" y="136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44466</xdr:rowOff>
    </xdr:from>
    <xdr:ext cx="7366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5290800" y="13760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53339</xdr:rowOff>
    </xdr:from>
    <xdr:to>
      <xdr:col>74</xdr:col>
      <xdr:colOff>31750</xdr:colOff>
      <xdr:row>79</xdr:row>
      <xdr:rowOff>154939</xdr:rowOff>
    </xdr:to>
    <xdr:sp macro="" textlink="">
      <xdr:nvSpPr>
        <xdr:cNvPr id="443" name="楕円 442">
          <a:extLst>
            <a:ext uri="{FF2B5EF4-FFF2-40B4-BE49-F238E27FC236}">
              <a16:creationId xmlns:a16="http://schemas.microsoft.com/office/drawing/2014/main" xmlns="" id="{00000000-0008-0000-0400-0000BB010000}"/>
            </a:ext>
          </a:extLst>
        </xdr:cNvPr>
        <xdr:cNvSpPr/>
      </xdr:nvSpPr>
      <xdr:spPr>
        <a:xfrm>
          <a:off x="147320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139716</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4401800" y="1368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3811</xdr:rowOff>
    </xdr:from>
    <xdr:to>
      <xdr:col>69</xdr:col>
      <xdr:colOff>142875</xdr:colOff>
      <xdr:row>79</xdr:row>
      <xdr:rowOff>105411</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3843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90188</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3512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106680</xdr:rowOff>
    </xdr:from>
    <xdr:to>
      <xdr:col>65</xdr:col>
      <xdr:colOff>53975</xdr:colOff>
      <xdr:row>79</xdr:row>
      <xdr:rowOff>36830</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2954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21607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2623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奈良県吉野町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xmlns=""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a:extLst>
            <a:ext uri="{FF2B5EF4-FFF2-40B4-BE49-F238E27FC236}">
              <a16:creationId xmlns:a16="http://schemas.microsoft.com/office/drawing/2014/main" xmlns="" id="{00000000-0008-0000-0500-00002C000000}"/>
            </a:ext>
          </a:extLst>
        </xdr:cNvPr>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a:extLst>
            <a:ext uri="{FF2B5EF4-FFF2-40B4-BE49-F238E27FC236}">
              <a16:creationId xmlns:a16="http://schemas.microsoft.com/office/drawing/2014/main" xmlns="" id="{00000000-0008-0000-0500-00002E000000}"/>
            </a:ext>
          </a:extLst>
        </xdr:cNvPr>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87089</xdr:rowOff>
    </xdr:from>
    <xdr:to>
      <xdr:col>29</xdr:col>
      <xdr:colOff>127000</xdr:colOff>
      <xdr:row>13</xdr:row>
      <xdr:rowOff>89229</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a:off x="5003800" y="2363564"/>
          <a:ext cx="647700" cy="2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150309</xdr:rowOff>
    </xdr:from>
    <xdr:ext cx="762000" cy="259045"/>
    <xdr:sp macro="" textlink="">
      <xdr:nvSpPr>
        <xdr:cNvPr id="49" name="人口1人当たり決算額の推移平均値テキスト130">
          <a:extLst>
            <a:ext uri="{FF2B5EF4-FFF2-40B4-BE49-F238E27FC236}">
              <a16:creationId xmlns:a16="http://schemas.microsoft.com/office/drawing/2014/main" xmlns="" id="{00000000-0008-0000-0500-000031000000}"/>
            </a:ext>
          </a:extLst>
        </xdr:cNvPr>
        <xdr:cNvSpPr txBox="1"/>
      </xdr:nvSpPr>
      <xdr:spPr>
        <a:xfrm>
          <a:off x="5740400" y="2941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a:extLst>
            <a:ext uri="{FF2B5EF4-FFF2-40B4-BE49-F238E27FC236}">
              <a16:creationId xmlns:a16="http://schemas.microsoft.com/office/drawing/2014/main" xmlns="" id="{00000000-0008-0000-0500-000032000000}"/>
            </a:ext>
          </a:extLst>
        </xdr:cNvPr>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87089</xdr:rowOff>
    </xdr:from>
    <xdr:to>
      <xdr:col>26</xdr:col>
      <xdr:colOff>50800</xdr:colOff>
      <xdr:row>14</xdr:row>
      <xdr:rowOff>111952</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flipV="1">
          <a:off x="4305300" y="2363564"/>
          <a:ext cx="698500" cy="196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127961</xdr:rowOff>
    </xdr:from>
    <xdr:ext cx="736600" cy="259045"/>
    <xdr:sp macro="" textlink="">
      <xdr:nvSpPr>
        <xdr:cNvPr id="53" name="テキスト ボックス 52">
          <a:extLst>
            <a:ext uri="{FF2B5EF4-FFF2-40B4-BE49-F238E27FC236}">
              <a16:creationId xmlns:a16="http://schemas.microsoft.com/office/drawing/2014/main" xmlns="" id="{00000000-0008-0000-0500-000035000000}"/>
            </a:ext>
          </a:extLst>
        </xdr:cNvPr>
        <xdr:cNvSpPr txBox="1"/>
      </xdr:nvSpPr>
      <xdr:spPr>
        <a:xfrm>
          <a:off x="4622800" y="3090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111952</xdr:rowOff>
    </xdr:from>
    <xdr:to>
      <xdr:col>22</xdr:col>
      <xdr:colOff>114300</xdr:colOff>
      <xdr:row>15</xdr:row>
      <xdr:rowOff>68866</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flipV="1">
          <a:off x="3606800" y="2559877"/>
          <a:ext cx="698500" cy="128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144292</xdr:rowOff>
    </xdr:from>
    <xdr:ext cx="7620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3924300" y="3106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62574</xdr:rowOff>
    </xdr:from>
    <xdr:to>
      <xdr:col>18</xdr:col>
      <xdr:colOff>177800</xdr:colOff>
      <xdr:row>15</xdr:row>
      <xdr:rowOff>68866</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a:off x="2908300" y="2681949"/>
          <a:ext cx="698500" cy="6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1655</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225800" y="313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19412</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2527300" y="315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38429</xdr:rowOff>
    </xdr:from>
    <xdr:to>
      <xdr:col>29</xdr:col>
      <xdr:colOff>177800</xdr:colOff>
      <xdr:row>13</xdr:row>
      <xdr:rowOff>140029</xdr:rowOff>
    </xdr:to>
    <xdr:sp macro="" textlink="">
      <xdr:nvSpPr>
        <xdr:cNvPr id="67" name="楕円 66">
          <a:extLst>
            <a:ext uri="{FF2B5EF4-FFF2-40B4-BE49-F238E27FC236}">
              <a16:creationId xmlns:a16="http://schemas.microsoft.com/office/drawing/2014/main" xmlns="" id="{00000000-0008-0000-0500-000043000000}"/>
            </a:ext>
          </a:extLst>
        </xdr:cNvPr>
        <xdr:cNvSpPr/>
      </xdr:nvSpPr>
      <xdr:spPr bwMode="auto">
        <a:xfrm>
          <a:off x="5600700" y="2314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54956</xdr:rowOff>
    </xdr:from>
    <xdr:ext cx="762000" cy="259045"/>
    <xdr:sp macro="" textlink="">
      <xdr:nvSpPr>
        <xdr:cNvPr id="68" name="人口1人当たり決算額の推移該当値テキスト130">
          <a:extLst>
            <a:ext uri="{FF2B5EF4-FFF2-40B4-BE49-F238E27FC236}">
              <a16:creationId xmlns:a16="http://schemas.microsoft.com/office/drawing/2014/main" xmlns="" id="{00000000-0008-0000-0500-000044000000}"/>
            </a:ext>
          </a:extLst>
        </xdr:cNvPr>
        <xdr:cNvSpPr txBox="1"/>
      </xdr:nvSpPr>
      <xdr:spPr>
        <a:xfrm>
          <a:off x="5740400" y="215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36289</xdr:rowOff>
    </xdr:from>
    <xdr:to>
      <xdr:col>26</xdr:col>
      <xdr:colOff>101600</xdr:colOff>
      <xdr:row>13</xdr:row>
      <xdr:rowOff>137889</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4953000" y="2312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148066</xdr:rowOff>
    </xdr:from>
    <xdr:ext cx="7366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622800" y="2081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61152</xdr:rowOff>
    </xdr:from>
    <xdr:to>
      <xdr:col>22</xdr:col>
      <xdr:colOff>165100</xdr:colOff>
      <xdr:row>14</xdr:row>
      <xdr:rowOff>162752</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254500" y="2509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1479</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924300" y="227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18066</xdr:rowOff>
    </xdr:from>
    <xdr:to>
      <xdr:col>19</xdr:col>
      <xdr:colOff>38100</xdr:colOff>
      <xdr:row>15</xdr:row>
      <xdr:rowOff>119666</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3556000" y="2637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129843</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225800" y="2406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11774</xdr:rowOff>
    </xdr:from>
    <xdr:to>
      <xdr:col>15</xdr:col>
      <xdr:colOff>101600</xdr:colOff>
      <xdr:row>15</xdr:row>
      <xdr:rowOff>113374</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2857500" y="2631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123551</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2527300" y="240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xmlns=""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xmlns=""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xmlns=""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xmlns=""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xmlns=""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xmlns=""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xmlns=""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a:extLst>
            <a:ext uri="{FF2B5EF4-FFF2-40B4-BE49-F238E27FC236}">
              <a16:creationId xmlns:a16="http://schemas.microsoft.com/office/drawing/2014/main" xmlns="" id="{00000000-0008-0000-0500-00006C000000}"/>
            </a:ext>
          </a:extLst>
        </xdr:cNvPr>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a:extLst>
            <a:ext uri="{FF2B5EF4-FFF2-40B4-BE49-F238E27FC236}">
              <a16:creationId xmlns:a16="http://schemas.microsoft.com/office/drawing/2014/main" xmlns="" id="{00000000-0008-0000-0500-00006E000000}"/>
            </a:ext>
          </a:extLst>
        </xdr:cNvPr>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108222</xdr:rowOff>
    </xdr:from>
    <xdr:to>
      <xdr:col>29</xdr:col>
      <xdr:colOff>127000</xdr:colOff>
      <xdr:row>37</xdr:row>
      <xdr:rowOff>3328</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flipV="1">
          <a:off x="5003800" y="7061472"/>
          <a:ext cx="647700" cy="66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93000</xdr:rowOff>
    </xdr:from>
    <xdr:ext cx="762000" cy="259045"/>
    <xdr:sp macro="" textlink="">
      <xdr:nvSpPr>
        <xdr:cNvPr id="113" name="人口1人当たり決算額の推移平均値テキスト445">
          <a:extLst>
            <a:ext uri="{FF2B5EF4-FFF2-40B4-BE49-F238E27FC236}">
              <a16:creationId xmlns:a16="http://schemas.microsoft.com/office/drawing/2014/main" xmlns="" id="{00000000-0008-0000-0500-000071000000}"/>
            </a:ext>
          </a:extLst>
        </xdr:cNvPr>
        <xdr:cNvSpPr txBox="1"/>
      </xdr:nvSpPr>
      <xdr:spPr>
        <a:xfrm>
          <a:off x="5740400" y="70462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80823</xdr:rowOff>
    </xdr:from>
    <xdr:to>
      <xdr:col>26</xdr:col>
      <xdr:colOff>50800</xdr:colOff>
      <xdr:row>37</xdr:row>
      <xdr:rowOff>3328</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4305300" y="7034073"/>
          <a:ext cx="698500" cy="93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219899</xdr:rowOff>
    </xdr:from>
    <xdr:ext cx="7366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4622800" y="683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80823</xdr:rowOff>
    </xdr:from>
    <xdr:to>
      <xdr:col>22</xdr:col>
      <xdr:colOff>114300</xdr:colOff>
      <xdr:row>37</xdr:row>
      <xdr:rowOff>136193</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flipV="1">
          <a:off x="3606800" y="7034073"/>
          <a:ext cx="698500" cy="226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22396</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924300" y="71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88758</xdr:rowOff>
    </xdr:from>
    <xdr:to>
      <xdr:col>18</xdr:col>
      <xdr:colOff>177800</xdr:colOff>
      <xdr:row>37</xdr:row>
      <xdr:rowOff>136193</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a:off x="2908300" y="7213458"/>
          <a:ext cx="698500" cy="47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244670</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2258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281229</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2527300" y="689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57422</xdr:rowOff>
    </xdr:from>
    <xdr:to>
      <xdr:col>29</xdr:col>
      <xdr:colOff>177800</xdr:colOff>
      <xdr:row>36</xdr:row>
      <xdr:rowOff>159022</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5600700" y="7010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245399</xdr:rowOff>
    </xdr:from>
    <xdr:ext cx="762000" cy="259045"/>
    <xdr:sp macro="" textlink="">
      <xdr:nvSpPr>
        <xdr:cNvPr id="132" name="人口1人当たり決算額の推移該当値テキスト445">
          <a:extLst>
            <a:ext uri="{FF2B5EF4-FFF2-40B4-BE49-F238E27FC236}">
              <a16:creationId xmlns:a16="http://schemas.microsoft.com/office/drawing/2014/main" xmlns="" id="{00000000-0008-0000-0500-000084000000}"/>
            </a:ext>
          </a:extLst>
        </xdr:cNvPr>
        <xdr:cNvSpPr txBox="1"/>
      </xdr:nvSpPr>
      <xdr:spPr>
        <a:xfrm>
          <a:off x="5740400" y="685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123978</xdr:rowOff>
    </xdr:from>
    <xdr:to>
      <xdr:col>26</xdr:col>
      <xdr:colOff>101600</xdr:colOff>
      <xdr:row>37</xdr:row>
      <xdr:rowOff>54128</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953000" y="7077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38905</xdr:rowOff>
    </xdr:from>
    <xdr:ext cx="7366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4622800" y="716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30023</xdr:rowOff>
    </xdr:from>
    <xdr:to>
      <xdr:col>22</xdr:col>
      <xdr:colOff>165100</xdr:colOff>
      <xdr:row>36</xdr:row>
      <xdr:rowOff>131623</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254500" y="6983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141800</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924300" y="6752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85393</xdr:rowOff>
    </xdr:from>
    <xdr:to>
      <xdr:col>19</xdr:col>
      <xdr:colOff>38100</xdr:colOff>
      <xdr:row>37</xdr:row>
      <xdr:rowOff>186993</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3556000" y="7210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171770</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225800" y="729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37958</xdr:rowOff>
    </xdr:from>
    <xdr:to>
      <xdr:col>15</xdr:col>
      <xdr:colOff>101600</xdr:colOff>
      <xdr:row>37</xdr:row>
      <xdr:rowOff>139558</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2857500" y="7162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124335</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2527300" y="724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奈良県吉野町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6,868
6,794
95.65
6,315,453
5,980,490
289,629
3,285,703
5,807,942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95754</xdr:rowOff>
    </xdr:from>
    <xdr:to>
      <xdr:col>24</xdr:col>
      <xdr:colOff>63500</xdr:colOff>
      <xdr:row>34</xdr:row>
      <xdr:rowOff>12370</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5753604"/>
          <a:ext cx="838200" cy="8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55244</xdr:rowOff>
    </xdr:from>
    <xdr:ext cx="599010"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6055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12370</xdr:rowOff>
    </xdr:from>
    <xdr:to>
      <xdr:col>19</xdr:col>
      <xdr:colOff>177800</xdr:colOff>
      <xdr:row>34</xdr:row>
      <xdr:rowOff>134529</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5841670"/>
          <a:ext cx="889000" cy="12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36477</xdr:rowOff>
    </xdr:from>
    <xdr:ext cx="599010"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497795" y="620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134529</xdr:rowOff>
    </xdr:from>
    <xdr:to>
      <xdr:col>15</xdr:col>
      <xdr:colOff>50800</xdr:colOff>
      <xdr:row>34</xdr:row>
      <xdr:rowOff>169962</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2019300" y="5963829"/>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30413</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08795" y="620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169962</xdr:rowOff>
    </xdr:from>
    <xdr:to>
      <xdr:col>10</xdr:col>
      <xdr:colOff>114300</xdr:colOff>
      <xdr:row>35</xdr:row>
      <xdr:rowOff>76334</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5999262"/>
          <a:ext cx="889000" cy="7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46905</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19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65738</xdr:rowOff>
    </xdr:from>
    <xdr:ext cx="59901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30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44954</xdr:rowOff>
    </xdr:from>
    <xdr:to>
      <xdr:col>24</xdr:col>
      <xdr:colOff>114300</xdr:colOff>
      <xdr:row>33</xdr:row>
      <xdr:rowOff>146554</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570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67831</xdr:rowOff>
    </xdr:from>
    <xdr:ext cx="599010"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555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133020</xdr:rowOff>
    </xdr:from>
    <xdr:to>
      <xdr:col>20</xdr:col>
      <xdr:colOff>38100</xdr:colOff>
      <xdr:row>34</xdr:row>
      <xdr:rowOff>63170</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579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79697</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497795" y="5566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83729</xdr:rowOff>
    </xdr:from>
    <xdr:to>
      <xdr:col>15</xdr:col>
      <xdr:colOff>101600</xdr:colOff>
      <xdr:row>35</xdr:row>
      <xdr:rowOff>13879</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591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30406</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08795" y="568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119162</xdr:rowOff>
    </xdr:from>
    <xdr:to>
      <xdr:col>10</xdr:col>
      <xdr:colOff>165100</xdr:colOff>
      <xdr:row>35</xdr:row>
      <xdr:rowOff>49312</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59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65839</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19795" y="5723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25534</xdr:rowOff>
    </xdr:from>
    <xdr:to>
      <xdr:col>6</xdr:col>
      <xdr:colOff>38100</xdr:colOff>
      <xdr:row>35</xdr:row>
      <xdr:rowOff>127134</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602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143661</xdr:rowOff>
    </xdr:from>
    <xdr:ext cx="599010"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30795" y="580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xmlns=""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a:extLst>
            <a:ext uri="{FF2B5EF4-FFF2-40B4-BE49-F238E27FC236}">
              <a16:creationId xmlns:a16="http://schemas.microsoft.com/office/drawing/2014/main" xmlns="" id="{00000000-0008-0000-0600-000072000000}"/>
            </a:ext>
          </a:extLst>
        </xdr:cNvPr>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a:extLst>
            <a:ext uri="{FF2B5EF4-FFF2-40B4-BE49-F238E27FC236}">
              <a16:creationId xmlns:a16="http://schemas.microsoft.com/office/drawing/2014/main" xmlns="" id="{00000000-0008-0000-0600-000074000000}"/>
            </a:ext>
          </a:extLst>
        </xdr:cNvPr>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77708</xdr:rowOff>
    </xdr:from>
    <xdr:to>
      <xdr:col>24</xdr:col>
      <xdr:colOff>63500</xdr:colOff>
      <xdr:row>55</xdr:row>
      <xdr:rowOff>106869</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flipV="1">
          <a:off x="3797300" y="9507458"/>
          <a:ext cx="838200" cy="2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45602</xdr:rowOff>
    </xdr:from>
    <xdr:ext cx="599010" cy="259045"/>
    <xdr:sp macro="" textlink="">
      <xdr:nvSpPr>
        <xdr:cNvPr id="119" name="物件費平均値テキスト">
          <a:extLst>
            <a:ext uri="{FF2B5EF4-FFF2-40B4-BE49-F238E27FC236}">
              <a16:creationId xmlns:a16="http://schemas.microsoft.com/office/drawing/2014/main" xmlns="" id="{00000000-0008-0000-0600-000077000000}"/>
            </a:ext>
          </a:extLst>
        </xdr:cNvPr>
        <xdr:cNvSpPr txBox="1"/>
      </xdr:nvSpPr>
      <xdr:spPr>
        <a:xfrm>
          <a:off x="4686300" y="9303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106869</xdr:rowOff>
    </xdr:from>
    <xdr:to>
      <xdr:col>19</xdr:col>
      <xdr:colOff>177800</xdr:colOff>
      <xdr:row>56</xdr:row>
      <xdr:rowOff>953</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2908300" y="9536619"/>
          <a:ext cx="889000" cy="6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165403</xdr:rowOff>
    </xdr:from>
    <xdr:ext cx="599010" cy="259045"/>
    <xdr:sp macro="" textlink="">
      <xdr:nvSpPr>
        <xdr:cNvPr id="123" name="テキスト ボックス 122">
          <a:extLst>
            <a:ext uri="{FF2B5EF4-FFF2-40B4-BE49-F238E27FC236}">
              <a16:creationId xmlns:a16="http://schemas.microsoft.com/office/drawing/2014/main" xmlns="" id="{00000000-0008-0000-0600-00007B000000}"/>
            </a:ext>
          </a:extLst>
        </xdr:cNvPr>
        <xdr:cNvSpPr txBox="1"/>
      </xdr:nvSpPr>
      <xdr:spPr>
        <a:xfrm>
          <a:off x="3497795" y="925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121316</xdr:rowOff>
    </xdr:from>
    <xdr:to>
      <xdr:col>15</xdr:col>
      <xdr:colOff>50800</xdr:colOff>
      <xdr:row>56</xdr:row>
      <xdr:rowOff>953</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a:off x="2019300" y="9551066"/>
          <a:ext cx="889000" cy="5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161353</xdr:rowOff>
    </xdr:from>
    <xdr:ext cx="599010"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2608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121316</xdr:rowOff>
    </xdr:from>
    <xdr:to>
      <xdr:col>10</xdr:col>
      <xdr:colOff>114300</xdr:colOff>
      <xdr:row>56</xdr:row>
      <xdr:rowOff>18725</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1130300" y="9551066"/>
          <a:ext cx="889000" cy="6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15191</xdr:rowOff>
    </xdr:from>
    <xdr:ext cx="59901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1719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64248</xdr:rowOff>
    </xdr:from>
    <xdr:ext cx="59901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830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26908</xdr:rowOff>
    </xdr:from>
    <xdr:to>
      <xdr:col>24</xdr:col>
      <xdr:colOff>114300</xdr:colOff>
      <xdr:row>55</xdr:row>
      <xdr:rowOff>128508</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4584700" y="945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5335</xdr:rowOff>
    </xdr:from>
    <xdr:ext cx="599010" cy="259045"/>
    <xdr:sp macro="" textlink="">
      <xdr:nvSpPr>
        <xdr:cNvPr id="138" name="物件費該当値テキスト">
          <a:extLst>
            <a:ext uri="{FF2B5EF4-FFF2-40B4-BE49-F238E27FC236}">
              <a16:creationId xmlns:a16="http://schemas.microsoft.com/office/drawing/2014/main" xmlns="" id="{00000000-0008-0000-0600-00008A000000}"/>
            </a:ext>
          </a:extLst>
        </xdr:cNvPr>
        <xdr:cNvSpPr txBox="1"/>
      </xdr:nvSpPr>
      <xdr:spPr>
        <a:xfrm>
          <a:off x="4686300" y="943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56069</xdr:rowOff>
    </xdr:from>
    <xdr:to>
      <xdr:col>20</xdr:col>
      <xdr:colOff>38100</xdr:colOff>
      <xdr:row>55</xdr:row>
      <xdr:rowOff>157669</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3746500" y="948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148796</xdr:rowOff>
    </xdr:from>
    <xdr:ext cx="59901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3497795" y="9578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121603</xdr:rowOff>
    </xdr:from>
    <xdr:to>
      <xdr:col>15</xdr:col>
      <xdr:colOff>101600</xdr:colOff>
      <xdr:row>56</xdr:row>
      <xdr:rowOff>51753</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2857500" y="955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42880</xdr:rowOff>
    </xdr:from>
    <xdr:ext cx="599010"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2608795" y="964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70516</xdr:rowOff>
    </xdr:from>
    <xdr:to>
      <xdr:col>10</xdr:col>
      <xdr:colOff>165100</xdr:colOff>
      <xdr:row>56</xdr:row>
      <xdr:rowOff>666</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968500" y="950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163243</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1719795" y="9592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139375</xdr:rowOff>
    </xdr:from>
    <xdr:to>
      <xdr:col>6</xdr:col>
      <xdr:colOff>38100</xdr:colOff>
      <xdr:row>56</xdr:row>
      <xdr:rowOff>69525</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079500" y="95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60652</xdr:rowOff>
    </xdr:from>
    <xdr:ext cx="599010"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830795" y="966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xmlns=""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a:extLst>
            <a:ext uri="{FF2B5EF4-FFF2-40B4-BE49-F238E27FC236}">
              <a16:creationId xmlns:a16="http://schemas.microsoft.com/office/drawing/2014/main" xmlns="" id="{00000000-0008-0000-0600-0000AB000000}"/>
            </a:ext>
          </a:extLst>
        </xdr:cNvPr>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a:extLst>
            <a:ext uri="{FF2B5EF4-FFF2-40B4-BE49-F238E27FC236}">
              <a16:creationId xmlns:a16="http://schemas.microsoft.com/office/drawing/2014/main" xmlns="" id="{00000000-0008-0000-0600-0000AD000000}"/>
            </a:ext>
          </a:extLst>
        </xdr:cNvPr>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27496</xdr:rowOff>
    </xdr:from>
    <xdr:to>
      <xdr:col>24</xdr:col>
      <xdr:colOff>63500</xdr:colOff>
      <xdr:row>78</xdr:row>
      <xdr:rowOff>76873</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3797300" y="13400596"/>
          <a:ext cx="8382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21975</xdr:rowOff>
    </xdr:from>
    <xdr:ext cx="469744" cy="259045"/>
    <xdr:sp macro="" textlink="">
      <xdr:nvSpPr>
        <xdr:cNvPr id="176" name="維持補修費平均値テキスト">
          <a:extLst>
            <a:ext uri="{FF2B5EF4-FFF2-40B4-BE49-F238E27FC236}">
              <a16:creationId xmlns:a16="http://schemas.microsoft.com/office/drawing/2014/main" xmlns="" id="{00000000-0008-0000-0600-0000B0000000}"/>
            </a:ext>
          </a:extLst>
        </xdr:cNvPr>
        <xdr:cNvSpPr txBox="1"/>
      </xdr:nvSpPr>
      <xdr:spPr>
        <a:xfrm>
          <a:off x="4686300" y="13052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27496</xdr:rowOff>
    </xdr:from>
    <xdr:to>
      <xdr:col>19</xdr:col>
      <xdr:colOff>177800</xdr:colOff>
      <xdr:row>78</xdr:row>
      <xdr:rowOff>124918</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flipV="1">
          <a:off x="2908300" y="13400596"/>
          <a:ext cx="889000" cy="9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81563</xdr:rowOff>
    </xdr:from>
    <xdr:ext cx="469744" cy="259045"/>
    <xdr:sp macro="" textlink="">
      <xdr:nvSpPr>
        <xdr:cNvPr id="180" name="テキスト ボックス 179">
          <a:extLst>
            <a:ext uri="{FF2B5EF4-FFF2-40B4-BE49-F238E27FC236}">
              <a16:creationId xmlns:a16="http://schemas.microsoft.com/office/drawing/2014/main" xmlns="" id="{00000000-0008-0000-0600-0000B4000000}"/>
            </a:ext>
          </a:extLst>
        </xdr:cNvPr>
        <xdr:cNvSpPr txBox="1"/>
      </xdr:nvSpPr>
      <xdr:spPr>
        <a:xfrm>
          <a:off x="3562428" y="1294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92799</xdr:rowOff>
    </xdr:from>
    <xdr:to>
      <xdr:col>15</xdr:col>
      <xdr:colOff>50800</xdr:colOff>
      <xdr:row>78</xdr:row>
      <xdr:rowOff>124918</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a:off x="2019300" y="13465899"/>
          <a:ext cx="889000" cy="3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94289</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2673428" y="1295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92799</xdr:rowOff>
    </xdr:from>
    <xdr:to>
      <xdr:col>10</xdr:col>
      <xdr:colOff>114300</xdr:colOff>
      <xdr:row>78</xdr:row>
      <xdr:rowOff>116230</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flipV="1">
          <a:off x="1130300" y="13465899"/>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98975</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1784428" y="1295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147210</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895428" y="1300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26073</xdr:rowOff>
    </xdr:from>
    <xdr:to>
      <xdr:col>24</xdr:col>
      <xdr:colOff>114300</xdr:colOff>
      <xdr:row>78</xdr:row>
      <xdr:rowOff>127673</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4584700" y="1339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4500</xdr:rowOff>
    </xdr:from>
    <xdr:ext cx="469744" cy="259045"/>
    <xdr:sp macro="" textlink="">
      <xdr:nvSpPr>
        <xdr:cNvPr id="195" name="維持補修費該当値テキスト">
          <a:extLst>
            <a:ext uri="{FF2B5EF4-FFF2-40B4-BE49-F238E27FC236}">
              <a16:creationId xmlns:a16="http://schemas.microsoft.com/office/drawing/2014/main" xmlns="" id="{00000000-0008-0000-0600-0000C3000000}"/>
            </a:ext>
          </a:extLst>
        </xdr:cNvPr>
        <xdr:cNvSpPr txBox="1"/>
      </xdr:nvSpPr>
      <xdr:spPr>
        <a:xfrm>
          <a:off x="4686300" y="1337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148146</xdr:rowOff>
    </xdr:from>
    <xdr:to>
      <xdr:col>20</xdr:col>
      <xdr:colOff>38100</xdr:colOff>
      <xdr:row>78</xdr:row>
      <xdr:rowOff>78296</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3746500" y="1334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69423</xdr:rowOff>
    </xdr:from>
    <xdr:ext cx="469744"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3562428" y="1344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74118</xdr:rowOff>
    </xdr:from>
    <xdr:to>
      <xdr:col>15</xdr:col>
      <xdr:colOff>101600</xdr:colOff>
      <xdr:row>79</xdr:row>
      <xdr:rowOff>4268</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2857500" y="1344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166845</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2673428" y="1353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41999</xdr:rowOff>
    </xdr:from>
    <xdr:to>
      <xdr:col>10</xdr:col>
      <xdr:colOff>165100</xdr:colOff>
      <xdr:row>78</xdr:row>
      <xdr:rowOff>143599</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1968500" y="1341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134726</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1784428" y="1350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65430</xdr:rowOff>
    </xdr:from>
    <xdr:to>
      <xdr:col>6</xdr:col>
      <xdr:colOff>38100</xdr:colOff>
      <xdr:row>78</xdr:row>
      <xdr:rowOff>167030</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1079500" y="134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158157</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895428" y="1353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xmlns=""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a:extLst>
            <a:ext uri="{FF2B5EF4-FFF2-40B4-BE49-F238E27FC236}">
              <a16:creationId xmlns:a16="http://schemas.microsoft.com/office/drawing/2014/main" xmlns="" id="{00000000-0008-0000-0600-0000E5000000}"/>
            </a:ext>
          </a:extLst>
        </xdr:cNvPr>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a:extLst>
            <a:ext uri="{FF2B5EF4-FFF2-40B4-BE49-F238E27FC236}">
              <a16:creationId xmlns:a16="http://schemas.microsoft.com/office/drawing/2014/main" xmlns="" id="{00000000-0008-0000-0600-0000E7000000}"/>
            </a:ext>
          </a:extLst>
        </xdr:cNvPr>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124104</xdr:rowOff>
    </xdr:from>
    <xdr:to>
      <xdr:col>24</xdr:col>
      <xdr:colOff>63500</xdr:colOff>
      <xdr:row>98</xdr:row>
      <xdr:rowOff>11722</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flipV="1">
          <a:off x="3797300" y="16754754"/>
          <a:ext cx="838200" cy="5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19448</xdr:rowOff>
    </xdr:from>
    <xdr:ext cx="534377" cy="259045"/>
    <xdr:sp macro="" textlink="">
      <xdr:nvSpPr>
        <xdr:cNvPr id="234" name="扶助費平均値テキスト">
          <a:extLst>
            <a:ext uri="{FF2B5EF4-FFF2-40B4-BE49-F238E27FC236}">
              <a16:creationId xmlns:a16="http://schemas.microsoft.com/office/drawing/2014/main" xmlns="" id="{00000000-0008-0000-0600-0000EA000000}"/>
            </a:ext>
          </a:extLst>
        </xdr:cNvPr>
        <xdr:cNvSpPr txBox="1"/>
      </xdr:nvSpPr>
      <xdr:spPr>
        <a:xfrm>
          <a:off x="4686300" y="1630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11722</xdr:rowOff>
    </xdr:from>
    <xdr:to>
      <xdr:col>19</xdr:col>
      <xdr:colOff>177800</xdr:colOff>
      <xdr:row>98</xdr:row>
      <xdr:rowOff>67297</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flipV="1">
          <a:off x="2908300" y="16813822"/>
          <a:ext cx="889000" cy="5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127449</xdr:rowOff>
    </xdr:from>
    <xdr:ext cx="534377" cy="259045"/>
    <xdr:sp macro="" textlink="">
      <xdr:nvSpPr>
        <xdr:cNvPr id="238" name="テキスト ボックス 237">
          <a:extLst>
            <a:ext uri="{FF2B5EF4-FFF2-40B4-BE49-F238E27FC236}">
              <a16:creationId xmlns:a16="http://schemas.microsoft.com/office/drawing/2014/main" xmlns="" id="{00000000-0008-0000-0600-0000EE000000}"/>
            </a:ext>
          </a:extLst>
        </xdr:cNvPr>
        <xdr:cNvSpPr txBox="1"/>
      </xdr:nvSpPr>
      <xdr:spPr>
        <a:xfrm>
          <a:off x="3530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18872</xdr:rowOff>
    </xdr:from>
    <xdr:to>
      <xdr:col>15</xdr:col>
      <xdr:colOff>50800</xdr:colOff>
      <xdr:row>98</xdr:row>
      <xdr:rowOff>67297</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a:off x="2019300" y="16820972"/>
          <a:ext cx="889000" cy="4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145559</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2641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18872</xdr:rowOff>
    </xdr:from>
    <xdr:to>
      <xdr:col>10</xdr:col>
      <xdr:colOff>114300</xdr:colOff>
      <xdr:row>98</xdr:row>
      <xdr:rowOff>79260</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flipV="1">
          <a:off x="1130300" y="16820972"/>
          <a:ext cx="889000" cy="6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155757</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1752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67442</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863111" y="163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73304</xdr:rowOff>
    </xdr:from>
    <xdr:to>
      <xdr:col>24</xdr:col>
      <xdr:colOff>114300</xdr:colOff>
      <xdr:row>98</xdr:row>
      <xdr:rowOff>3454</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4584700" y="167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51731</xdr:rowOff>
    </xdr:from>
    <xdr:ext cx="534377" cy="259045"/>
    <xdr:sp macro="" textlink="">
      <xdr:nvSpPr>
        <xdr:cNvPr id="253" name="扶助費該当値テキスト">
          <a:extLst>
            <a:ext uri="{FF2B5EF4-FFF2-40B4-BE49-F238E27FC236}">
              <a16:creationId xmlns:a16="http://schemas.microsoft.com/office/drawing/2014/main" xmlns="" id="{00000000-0008-0000-0600-0000FD000000}"/>
            </a:ext>
          </a:extLst>
        </xdr:cNvPr>
        <xdr:cNvSpPr txBox="1"/>
      </xdr:nvSpPr>
      <xdr:spPr>
        <a:xfrm>
          <a:off x="4686300" y="1668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132372</xdr:rowOff>
    </xdr:from>
    <xdr:to>
      <xdr:col>20</xdr:col>
      <xdr:colOff>38100</xdr:colOff>
      <xdr:row>98</xdr:row>
      <xdr:rowOff>62522</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3746500" y="1676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53649</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3530111" y="1685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16497</xdr:rowOff>
    </xdr:from>
    <xdr:to>
      <xdr:col>15</xdr:col>
      <xdr:colOff>101600</xdr:colOff>
      <xdr:row>98</xdr:row>
      <xdr:rowOff>118097</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2857500" y="1681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109224</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2641111" y="1691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139522</xdr:rowOff>
    </xdr:from>
    <xdr:to>
      <xdr:col>10</xdr:col>
      <xdr:colOff>165100</xdr:colOff>
      <xdr:row>98</xdr:row>
      <xdr:rowOff>69672</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968500" y="1677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60799</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1752111" y="1686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28460</xdr:rowOff>
    </xdr:from>
    <xdr:to>
      <xdr:col>6</xdr:col>
      <xdr:colOff>38100</xdr:colOff>
      <xdr:row>98</xdr:row>
      <xdr:rowOff>130060</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079500" y="16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121187</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863111" y="1692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xmlns=""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a:extLst>
            <a:ext uri="{FF2B5EF4-FFF2-40B4-BE49-F238E27FC236}">
              <a16:creationId xmlns:a16="http://schemas.microsoft.com/office/drawing/2014/main" xmlns="" id="{00000000-0008-0000-0600-00001C010000}"/>
            </a:ext>
          </a:extLst>
        </xdr:cNvPr>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a:extLst>
            <a:ext uri="{FF2B5EF4-FFF2-40B4-BE49-F238E27FC236}">
              <a16:creationId xmlns:a16="http://schemas.microsoft.com/office/drawing/2014/main" xmlns="" id="{00000000-0008-0000-0600-00001E010000}"/>
            </a:ext>
          </a:extLst>
        </xdr:cNvPr>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64326</xdr:rowOff>
    </xdr:from>
    <xdr:to>
      <xdr:col>55</xdr:col>
      <xdr:colOff>0</xdr:colOff>
      <xdr:row>34</xdr:row>
      <xdr:rowOff>63892</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flipV="1">
          <a:off x="9639300" y="5722176"/>
          <a:ext cx="838200" cy="17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58791</xdr:rowOff>
    </xdr:from>
    <xdr:ext cx="599010" cy="259045"/>
    <xdr:sp macro="" textlink="">
      <xdr:nvSpPr>
        <xdr:cNvPr id="289" name="補助費等平均値テキスト">
          <a:extLst>
            <a:ext uri="{FF2B5EF4-FFF2-40B4-BE49-F238E27FC236}">
              <a16:creationId xmlns:a16="http://schemas.microsoft.com/office/drawing/2014/main" xmlns="" id="{00000000-0008-0000-0600-000021010000}"/>
            </a:ext>
          </a:extLst>
        </xdr:cNvPr>
        <xdr:cNvSpPr txBox="1"/>
      </xdr:nvSpPr>
      <xdr:spPr>
        <a:xfrm>
          <a:off x="10528300" y="6059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a:extLst>
            <a:ext uri="{FF2B5EF4-FFF2-40B4-BE49-F238E27FC236}">
              <a16:creationId xmlns:a16="http://schemas.microsoft.com/office/drawing/2014/main" xmlns="" id="{00000000-0008-0000-0600-000022010000}"/>
            </a:ext>
          </a:extLst>
        </xdr:cNvPr>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63892</xdr:rowOff>
    </xdr:from>
    <xdr:to>
      <xdr:col>50</xdr:col>
      <xdr:colOff>114300</xdr:colOff>
      <xdr:row>34</xdr:row>
      <xdr:rowOff>98708</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8750300" y="5893192"/>
          <a:ext cx="889000" cy="3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4823</xdr:rowOff>
    </xdr:from>
    <xdr:ext cx="599010" cy="259045"/>
    <xdr:sp macro="" textlink="">
      <xdr:nvSpPr>
        <xdr:cNvPr id="293" name="テキスト ボックス 292">
          <a:extLst>
            <a:ext uri="{FF2B5EF4-FFF2-40B4-BE49-F238E27FC236}">
              <a16:creationId xmlns:a16="http://schemas.microsoft.com/office/drawing/2014/main" xmlns="" id="{00000000-0008-0000-0600-000025010000}"/>
            </a:ext>
          </a:extLst>
        </xdr:cNvPr>
        <xdr:cNvSpPr txBox="1"/>
      </xdr:nvSpPr>
      <xdr:spPr>
        <a:xfrm>
          <a:off x="9339795" y="617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98708</xdr:rowOff>
    </xdr:from>
    <xdr:to>
      <xdr:col>45</xdr:col>
      <xdr:colOff>177800</xdr:colOff>
      <xdr:row>34</xdr:row>
      <xdr:rowOff>156324</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flipV="1">
          <a:off x="7861300" y="5928008"/>
          <a:ext cx="889000" cy="5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164445</xdr:rowOff>
    </xdr:from>
    <xdr:ext cx="599010"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8450795" y="6165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59800</xdr:rowOff>
    </xdr:from>
    <xdr:to>
      <xdr:col>41</xdr:col>
      <xdr:colOff>50800</xdr:colOff>
      <xdr:row>34</xdr:row>
      <xdr:rowOff>156324</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a:off x="6972300" y="5717650"/>
          <a:ext cx="889000" cy="26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21127</xdr:rowOff>
    </xdr:from>
    <xdr:ext cx="59901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7561795" y="619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49697</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6672795" y="622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13526</xdr:rowOff>
    </xdr:from>
    <xdr:to>
      <xdr:col>55</xdr:col>
      <xdr:colOff>50800</xdr:colOff>
      <xdr:row>33</xdr:row>
      <xdr:rowOff>115126</xdr:rowOff>
    </xdr:to>
    <xdr:sp macro="" textlink="">
      <xdr:nvSpPr>
        <xdr:cNvPr id="307" name="楕円 306">
          <a:extLst>
            <a:ext uri="{FF2B5EF4-FFF2-40B4-BE49-F238E27FC236}">
              <a16:creationId xmlns:a16="http://schemas.microsoft.com/office/drawing/2014/main" xmlns="" id="{00000000-0008-0000-0600-000033010000}"/>
            </a:ext>
          </a:extLst>
        </xdr:cNvPr>
        <xdr:cNvSpPr/>
      </xdr:nvSpPr>
      <xdr:spPr>
        <a:xfrm>
          <a:off x="10426700" y="567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36403</xdr:rowOff>
    </xdr:from>
    <xdr:ext cx="599010" cy="259045"/>
    <xdr:sp macro="" textlink="">
      <xdr:nvSpPr>
        <xdr:cNvPr id="308" name="補助費等該当値テキスト">
          <a:extLst>
            <a:ext uri="{FF2B5EF4-FFF2-40B4-BE49-F238E27FC236}">
              <a16:creationId xmlns:a16="http://schemas.microsoft.com/office/drawing/2014/main" xmlns="" id="{00000000-0008-0000-0600-000034010000}"/>
            </a:ext>
          </a:extLst>
        </xdr:cNvPr>
        <xdr:cNvSpPr txBox="1"/>
      </xdr:nvSpPr>
      <xdr:spPr>
        <a:xfrm>
          <a:off x="10528300" y="5522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13092</xdr:rowOff>
    </xdr:from>
    <xdr:to>
      <xdr:col>50</xdr:col>
      <xdr:colOff>165100</xdr:colOff>
      <xdr:row>34</xdr:row>
      <xdr:rowOff>114692</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9588500" y="58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131219</xdr:rowOff>
    </xdr:from>
    <xdr:ext cx="59901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9339795" y="5617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47908</xdr:rowOff>
    </xdr:from>
    <xdr:to>
      <xdr:col>46</xdr:col>
      <xdr:colOff>38100</xdr:colOff>
      <xdr:row>34</xdr:row>
      <xdr:rowOff>149508</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8699500" y="587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166035</xdr:rowOff>
    </xdr:from>
    <xdr:ext cx="59901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8450795" y="565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105524</xdr:rowOff>
    </xdr:from>
    <xdr:to>
      <xdr:col>41</xdr:col>
      <xdr:colOff>101600</xdr:colOff>
      <xdr:row>35</xdr:row>
      <xdr:rowOff>35674</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7810500" y="593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52201</xdr:rowOff>
    </xdr:from>
    <xdr:ext cx="59901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7561795" y="5710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9000</xdr:rowOff>
    </xdr:from>
    <xdr:to>
      <xdr:col>36</xdr:col>
      <xdr:colOff>165100</xdr:colOff>
      <xdr:row>33</xdr:row>
      <xdr:rowOff>110600</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6921500" y="566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31</xdr:row>
      <xdr:rowOff>127127</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6672795" y="5442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xmlns=""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xmlns=""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xmlns=""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a:extLst>
            <a:ext uri="{FF2B5EF4-FFF2-40B4-BE49-F238E27FC236}">
              <a16:creationId xmlns:a16="http://schemas.microsoft.com/office/drawing/2014/main" xmlns="" id="{00000000-0008-0000-0600-000055010000}"/>
            </a:ext>
          </a:extLst>
        </xdr:cNvPr>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a:extLst>
            <a:ext uri="{FF2B5EF4-FFF2-40B4-BE49-F238E27FC236}">
              <a16:creationId xmlns:a16="http://schemas.microsoft.com/office/drawing/2014/main" xmlns="" id="{00000000-0008-0000-0600-000057010000}"/>
            </a:ext>
          </a:extLst>
        </xdr:cNvPr>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137236</xdr:rowOff>
    </xdr:from>
    <xdr:to>
      <xdr:col>55</xdr:col>
      <xdr:colOff>0</xdr:colOff>
      <xdr:row>58</xdr:row>
      <xdr:rowOff>142329</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flipV="1">
          <a:off x="9639300" y="10081336"/>
          <a:ext cx="838200" cy="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77381</xdr:rowOff>
    </xdr:from>
    <xdr:ext cx="599010" cy="259045"/>
    <xdr:sp macro="" textlink="">
      <xdr:nvSpPr>
        <xdr:cNvPr id="346" name="普通建設事業費平均値テキスト">
          <a:extLst>
            <a:ext uri="{FF2B5EF4-FFF2-40B4-BE49-F238E27FC236}">
              <a16:creationId xmlns:a16="http://schemas.microsoft.com/office/drawing/2014/main" xmlns="" id="{00000000-0008-0000-0600-00005A010000}"/>
            </a:ext>
          </a:extLst>
        </xdr:cNvPr>
        <xdr:cNvSpPr txBox="1"/>
      </xdr:nvSpPr>
      <xdr:spPr>
        <a:xfrm>
          <a:off x="10528300" y="9850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142329</xdr:rowOff>
    </xdr:from>
    <xdr:to>
      <xdr:col>50</xdr:col>
      <xdr:colOff>114300</xdr:colOff>
      <xdr:row>58</xdr:row>
      <xdr:rowOff>154998</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flipV="1">
          <a:off x="8750300" y="10086429"/>
          <a:ext cx="889000" cy="1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19233</xdr:rowOff>
    </xdr:from>
    <xdr:ext cx="599010"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9339795" y="979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154998</xdr:rowOff>
    </xdr:from>
    <xdr:to>
      <xdr:col>45</xdr:col>
      <xdr:colOff>177800</xdr:colOff>
      <xdr:row>59</xdr:row>
      <xdr:rowOff>5038</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7861300" y="10099098"/>
          <a:ext cx="889000" cy="2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23261</xdr:rowOff>
    </xdr:from>
    <xdr:ext cx="599010"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8450795" y="979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5038</xdr:rowOff>
    </xdr:from>
    <xdr:to>
      <xdr:col>41</xdr:col>
      <xdr:colOff>50800</xdr:colOff>
      <xdr:row>59</xdr:row>
      <xdr:rowOff>5741</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flipV="1">
          <a:off x="6972300" y="10120588"/>
          <a:ext cx="889000" cy="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20427</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561795" y="97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28018</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6672795" y="980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86436</xdr:rowOff>
    </xdr:from>
    <xdr:to>
      <xdr:col>55</xdr:col>
      <xdr:colOff>50800</xdr:colOff>
      <xdr:row>59</xdr:row>
      <xdr:rowOff>16586</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10426700" y="1003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32931</xdr:rowOff>
    </xdr:from>
    <xdr:ext cx="599010" cy="259045"/>
    <xdr:sp macro="" textlink="">
      <xdr:nvSpPr>
        <xdr:cNvPr id="365" name="普通建設事業費該当値テキスト">
          <a:extLst>
            <a:ext uri="{FF2B5EF4-FFF2-40B4-BE49-F238E27FC236}">
              <a16:creationId xmlns:a16="http://schemas.microsoft.com/office/drawing/2014/main" xmlns="" id="{00000000-0008-0000-0600-00006D010000}"/>
            </a:ext>
          </a:extLst>
        </xdr:cNvPr>
        <xdr:cNvSpPr txBox="1"/>
      </xdr:nvSpPr>
      <xdr:spPr>
        <a:xfrm>
          <a:off x="10528300" y="9977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91529</xdr:rowOff>
    </xdr:from>
    <xdr:to>
      <xdr:col>50</xdr:col>
      <xdr:colOff>165100</xdr:colOff>
      <xdr:row>59</xdr:row>
      <xdr:rowOff>21679</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9588500" y="1003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12806</xdr:rowOff>
    </xdr:from>
    <xdr:ext cx="534377"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372111" y="1012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104198</xdr:rowOff>
    </xdr:from>
    <xdr:to>
      <xdr:col>46</xdr:col>
      <xdr:colOff>38100</xdr:colOff>
      <xdr:row>59</xdr:row>
      <xdr:rowOff>34348</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8699500" y="1004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25475</xdr:rowOff>
    </xdr:from>
    <xdr:ext cx="534377"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483111" y="1014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125688</xdr:rowOff>
    </xdr:from>
    <xdr:to>
      <xdr:col>41</xdr:col>
      <xdr:colOff>101600</xdr:colOff>
      <xdr:row>59</xdr:row>
      <xdr:rowOff>55838</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7810500" y="1006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46965</xdr:rowOff>
    </xdr:from>
    <xdr:ext cx="534377"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594111" y="1016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126391</xdr:rowOff>
    </xdr:from>
    <xdr:to>
      <xdr:col>36</xdr:col>
      <xdr:colOff>165100</xdr:colOff>
      <xdr:row>59</xdr:row>
      <xdr:rowOff>56541</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6921500" y="1007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47668</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705111" y="1016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xmlns=""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xmlns=""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a:extLst>
            <a:ext uri="{FF2B5EF4-FFF2-40B4-BE49-F238E27FC236}">
              <a16:creationId xmlns:a16="http://schemas.microsoft.com/office/drawing/2014/main" xmlns="" id="{00000000-0008-0000-0600-000092010000}"/>
            </a:ext>
          </a:extLst>
        </xdr:cNvPr>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98879</xdr:rowOff>
    </xdr:from>
    <xdr:to>
      <xdr:col>55</xdr:col>
      <xdr:colOff>0</xdr:colOff>
      <xdr:row>79</xdr:row>
      <xdr:rowOff>98879</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9639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15662</xdr:rowOff>
    </xdr:from>
    <xdr:ext cx="534377" cy="259045"/>
    <xdr:sp macro="" textlink="">
      <xdr:nvSpPr>
        <xdr:cNvPr id="405" name="普通建設事業費 （ うち新規整備　）平均値テキスト">
          <a:extLst>
            <a:ext uri="{FF2B5EF4-FFF2-40B4-BE49-F238E27FC236}">
              <a16:creationId xmlns:a16="http://schemas.microsoft.com/office/drawing/2014/main" xmlns="" id="{00000000-0008-0000-0600-000095010000}"/>
            </a:ext>
          </a:extLst>
        </xdr:cNvPr>
        <xdr:cNvSpPr txBox="1"/>
      </xdr:nvSpPr>
      <xdr:spPr>
        <a:xfrm>
          <a:off x="10528300" y="1338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98879</xdr:rowOff>
    </xdr:from>
    <xdr:to>
      <xdr:col>50</xdr:col>
      <xdr:colOff>114300</xdr:colOff>
      <xdr:row>79</xdr:row>
      <xdr:rowOff>98879</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8750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121747</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9372111" y="133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84351</xdr:rowOff>
    </xdr:from>
    <xdr:to>
      <xdr:col>45</xdr:col>
      <xdr:colOff>177800</xdr:colOff>
      <xdr:row>79</xdr:row>
      <xdr:rowOff>98879</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a:off x="7861300" y="13628901"/>
          <a:ext cx="889000" cy="1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120404</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8483111" y="133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55232</xdr:rowOff>
    </xdr:from>
    <xdr:to>
      <xdr:col>41</xdr:col>
      <xdr:colOff>50800</xdr:colOff>
      <xdr:row>79</xdr:row>
      <xdr:rowOff>84351</xdr:rowOff>
    </xdr:to>
    <xdr:cxnSp macro="">
      <xdr:nvCxnSpPr>
        <xdr:cNvPr id="413" name="直線コネクタ 412">
          <a:extLst>
            <a:ext uri="{FF2B5EF4-FFF2-40B4-BE49-F238E27FC236}">
              <a16:creationId xmlns:a16="http://schemas.microsoft.com/office/drawing/2014/main" xmlns="" id="{00000000-0008-0000-0600-00009D010000}"/>
            </a:ext>
          </a:extLst>
        </xdr:cNvPr>
        <xdr:cNvCxnSpPr/>
      </xdr:nvCxnSpPr>
      <xdr:spPr>
        <a:xfrm>
          <a:off x="6972300" y="13599782"/>
          <a:ext cx="889000" cy="2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119364</xdr:rowOff>
    </xdr:from>
    <xdr:ext cx="534377"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7594111" y="1332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106957</xdr:rowOff>
    </xdr:from>
    <xdr:ext cx="534377"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6705111" y="1330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48079</xdr:rowOff>
    </xdr:from>
    <xdr:to>
      <xdr:col>55</xdr:col>
      <xdr:colOff>50800</xdr:colOff>
      <xdr:row>79</xdr:row>
      <xdr:rowOff>149679</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142663</xdr:rowOff>
    </xdr:from>
    <xdr:ext cx="249299" cy="259045"/>
    <xdr:sp macro="" textlink="">
      <xdr:nvSpPr>
        <xdr:cNvPr id="424" name="普通建設事業費 （ うち新規整備　）該当値テキスト">
          <a:extLst>
            <a:ext uri="{FF2B5EF4-FFF2-40B4-BE49-F238E27FC236}">
              <a16:creationId xmlns:a16="http://schemas.microsoft.com/office/drawing/2014/main" xmlns="" id="{00000000-0008-0000-0600-0000A8010000}"/>
            </a:ext>
          </a:extLst>
        </xdr:cNvPr>
        <xdr:cNvSpPr txBox="1"/>
      </xdr:nvSpPr>
      <xdr:spPr>
        <a:xfrm>
          <a:off x="10528300" y="13515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48079</xdr:rowOff>
    </xdr:from>
    <xdr:to>
      <xdr:col>50</xdr:col>
      <xdr:colOff>165100</xdr:colOff>
      <xdr:row>79</xdr:row>
      <xdr:rowOff>149679</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9588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140806</xdr:rowOff>
    </xdr:from>
    <xdr:ext cx="249299"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9514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48079</xdr:rowOff>
    </xdr:from>
    <xdr:to>
      <xdr:col>46</xdr:col>
      <xdr:colOff>38100</xdr:colOff>
      <xdr:row>79</xdr:row>
      <xdr:rowOff>149679</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8699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140806</xdr:rowOff>
    </xdr:from>
    <xdr:ext cx="249299"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8625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33551</xdr:rowOff>
    </xdr:from>
    <xdr:to>
      <xdr:col>41</xdr:col>
      <xdr:colOff>101600</xdr:colOff>
      <xdr:row>79</xdr:row>
      <xdr:rowOff>135151</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7810500" y="1357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126278</xdr:rowOff>
    </xdr:from>
    <xdr:ext cx="534377"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7594111" y="1367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4432</xdr:rowOff>
    </xdr:from>
    <xdr:to>
      <xdr:col>36</xdr:col>
      <xdr:colOff>165100</xdr:colOff>
      <xdr:row>79</xdr:row>
      <xdr:rowOff>106032</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6921500" y="1354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97159</xdr:rowOff>
    </xdr:from>
    <xdr:ext cx="534377"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6705111" y="1364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xmlns=""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a:extLst>
            <a:ext uri="{FF2B5EF4-FFF2-40B4-BE49-F238E27FC236}">
              <a16:creationId xmlns:a16="http://schemas.microsoft.com/office/drawing/2014/main" xmlns="" id="{00000000-0008-0000-0600-0000C7010000}"/>
            </a:ext>
          </a:extLst>
        </xdr:cNvPr>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a:extLst>
            <a:ext uri="{FF2B5EF4-FFF2-40B4-BE49-F238E27FC236}">
              <a16:creationId xmlns:a16="http://schemas.microsoft.com/office/drawing/2014/main" xmlns="" id="{00000000-0008-0000-0600-0000C9010000}"/>
            </a:ext>
          </a:extLst>
        </xdr:cNvPr>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20645</xdr:rowOff>
    </xdr:from>
    <xdr:to>
      <xdr:col>55</xdr:col>
      <xdr:colOff>0</xdr:colOff>
      <xdr:row>96</xdr:row>
      <xdr:rowOff>52110</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flipV="1">
          <a:off x="9639300" y="16479845"/>
          <a:ext cx="838200" cy="3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52542</xdr:rowOff>
    </xdr:from>
    <xdr:ext cx="534377" cy="259045"/>
    <xdr:sp macro="" textlink="">
      <xdr:nvSpPr>
        <xdr:cNvPr id="460" name="普通建設事業費 （ うち更新整備　）平均値テキスト">
          <a:extLst>
            <a:ext uri="{FF2B5EF4-FFF2-40B4-BE49-F238E27FC236}">
              <a16:creationId xmlns:a16="http://schemas.microsoft.com/office/drawing/2014/main" xmlns="" id="{00000000-0008-0000-0600-0000CC010000}"/>
            </a:ext>
          </a:extLst>
        </xdr:cNvPr>
        <xdr:cNvSpPr txBox="1"/>
      </xdr:nvSpPr>
      <xdr:spPr>
        <a:xfrm>
          <a:off x="10528300" y="16511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52110</xdr:rowOff>
    </xdr:from>
    <xdr:to>
      <xdr:col>50</xdr:col>
      <xdr:colOff>114300</xdr:colOff>
      <xdr:row>96</xdr:row>
      <xdr:rowOff>130963</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flipV="1">
          <a:off x="8750300" y="16511310"/>
          <a:ext cx="889000" cy="7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50274</xdr:rowOff>
    </xdr:from>
    <xdr:ext cx="534377"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9372111" y="166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130963</xdr:rowOff>
    </xdr:from>
    <xdr:to>
      <xdr:col>45</xdr:col>
      <xdr:colOff>177800</xdr:colOff>
      <xdr:row>98</xdr:row>
      <xdr:rowOff>3719</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flipV="1">
          <a:off x="7861300" y="16590163"/>
          <a:ext cx="889000" cy="21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83974</xdr:rowOff>
    </xdr:from>
    <xdr:ext cx="534377"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8483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3719</xdr:rowOff>
    </xdr:from>
    <xdr:to>
      <xdr:col>41</xdr:col>
      <xdr:colOff>50800</xdr:colOff>
      <xdr:row>98</xdr:row>
      <xdr:rowOff>102643</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flipV="1">
          <a:off x="6972300" y="16805819"/>
          <a:ext cx="889000" cy="9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101094</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7594111" y="163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8123</xdr:rowOff>
    </xdr:from>
    <xdr:ext cx="534377"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6705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141295</xdr:rowOff>
    </xdr:from>
    <xdr:to>
      <xdr:col>55</xdr:col>
      <xdr:colOff>50800</xdr:colOff>
      <xdr:row>96</xdr:row>
      <xdr:rowOff>71445</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10426700" y="164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164172</xdr:rowOff>
    </xdr:from>
    <xdr:ext cx="599010" cy="259045"/>
    <xdr:sp macro="" textlink="">
      <xdr:nvSpPr>
        <xdr:cNvPr id="479" name="普通建設事業費 （ うち更新整備　）該当値テキスト">
          <a:extLst>
            <a:ext uri="{FF2B5EF4-FFF2-40B4-BE49-F238E27FC236}">
              <a16:creationId xmlns:a16="http://schemas.microsoft.com/office/drawing/2014/main" xmlns="" id="{00000000-0008-0000-0600-0000DF010000}"/>
            </a:ext>
          </a:extLst>
        </xdr:cNvPr>
        <xdr:cNvSpPr txBox="1"/>
      </xdr:nvSpPr>
      <xdr:spPr>
        <a:xfrm>
          <a:off x="10528300" y="1628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1310</xdr:rowOff>
    </xdr:from>
    <xdr:to>
      <xdr:col>50</xdr:col>
      <xdr:colOff>165100</xdr:colOff>
      <xdr:row>96</xdr:row>
      <xdr:rowOff>102910</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9588500" y="1646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119437</xdr:rowOff>
    </xdr:from>
    <xdr:ext cx="534377"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9372111" y="1623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80163</xdr:rowOff>
    </xdr:from>
    <xdr:to>
      <xdr:col>46</xdr:col>
      <xdr:colOff>38100</xdr:colOff>
      <xdr:row>97</xdr:row>
      <xdr:rowOff>10313</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8699500" y="1653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26840</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8483111" y="1631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124369</xdr:rowOff>
    </xdr:from>
    <xdr:to>
      <xdr:col>41</xdr:col>
      <xdr:colOff>101600</xdr:colOff>
      <xdr:row>98</xdr:row>
      <xdr:rowOff>54519</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7810500" y="1675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45646</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7594111" y="1684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51843</xdr:rowOff>
    </xdr:from>
    <xdr:to>
      <xdr:col>36</xdr:col>
      <xdr:colOff>165100</xdr:colOff>
      <xdr:row>98</xdr:row>
      <xdr:rowOff>153443</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6921500" y="1685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144570</xdr:rowOff>
    </xdr:from>
    <xdr:ext cx="469744"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6737428" y="1694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xmlns=""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xmlns=""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4" name="災害復旧事業費最大値テキスト">
          <a:extLst>
            <a:ext uri="{FF2B5EF4-FFF2-40B4-BE49-F238E27FC236}">
              <a16:creationId xmlns:a16="http://schemas.microsoft.com/office/drawing/2014/main" xmlns="" id="{00000000-0008-0000-0600-000002020000}"/>
            </a:ext>
          </a:extLst>
        </xdr:cNvPr>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134671</xdr:rowOff>
    </xdr:from>
    <xdr:to>
      <xdr:col>85</xdr:col>
      <xdr:colOff>127000</xdr:colOff>
      <xdr:row>38</xdr:row>
      <xdr:rowOff>149320</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5481300" y="6306871"/>
          <a:ext cx="838200" cy="35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118235</xdr:rowOff>
    </xdr:from>
    <xdr:ext cx="534377" cy="259045"/>
    <xdr:sp macro="" textlink="">
      <xdr:nvSpPr>
        <xdr:cNvPr id="517" name="災害復旧事業費平均値テキスト">
          <a:extLst>
            <a:ext uri="{FF2B5EF4-FFF2-40B4-BE49-F238E27FC236}">
              <a16:creationId xmlns:a16="http://schemas.microsoft.com/office/drawing/2014/main" xmlns="" id="{00000000-0008-0000-0600-000005020000}"/>
            </a:ext>
          </a:extLst>
        </xdr:cNvPr>
        <xdr:cNvSpPr txBox="1"/>
      </xdr:nvSpPr>
      <xdr:spPr>
        <a:xfrm>
          <a:off x="16370300" y="6290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134671</xdr:rowOff>
    </xdr:from>
    <xdr:to>
      <xdr:col>81</xdr:col>
      <xdr:colOff>50800</xdr:colOff>
      <xdr:row>38</xdr:row>
      <xdr:rowOff>70815</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flipV="1">
          <a:off x="14592300" y="6306871"/>
          <a:ext cx="889000" cy="27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17359</xdr:rowOff>
    </xdr:from>
    <xdr:ext cx="534377"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5214111" y="653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70815</xdr:rowOff>
    </xdr:from>
    <xdr:to>
      <xdr:col>76</xdr:col>
      <xdr:colOff>114300</xdr:colOff>
      <xdr:row>39</xdr:row>
      <xdr:rowOff>22143</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flipV="1">
          <a:off x="13703300" y="6585915"/>
          <a:ext cx="889000" cy="12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76135</xdr:rowOff>
    </xdr:from>
    <xdr:ext cx="534377"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4325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22143</xdr:rowOff>
    </xdr:from>
    <xdr:to>
      <xdr:col>71</xdr:col>
      <xdr:colOff>177800</xdr:colOff>
      <xdr:row>39</xdr:row>
      <xdr:rowOff>33401</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flipV="1">
          <a:off x="12814300" y="6708693"/>
          <a:ext cx="889000" cy="1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37730</xdr:rowOff>
    </xdr:from>
    <xdr:ext cx="534377"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3436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152698</xdr:rowOff>
    </xdr:from>
    <xdr:to>
      <xdr:col>67</xdr:col>
      <xdr:colOff>101600</xdr:colOff>
      <xdr:row>38</xdr:row>
      <xdr:rowOff>82848</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2763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99375</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2579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98520</xdr:rowOff>
    </xdr:from>
    <xdr:to>
      <xdr:col>85</xdr:col>
      <xdr:colOff>177800</xdr:colOff>
      <xdr:row>39</xdr:row>
      <xdr:rowOff>28670</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6268700" y="66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13447</xdr:rowOff>
    </xdr:from>
    <xdr:ext cx="469744" cy="259045"/>
    <xdr:sp macro="" textlink="">
      <xdr:nvSpPr>
        <xdr:cNvPr id="536" name="災害復旧事業費該当値テキスト">
          <a:extLst>
            <a:ext uri="{FF2B5EF4-FFF2-40B4-BE49-F238E27FC236}">
              <a16:creationId xmlns:a16="http://schemas.microsoft.com/office/drawing/2014/main" xmlns="" id="{00000000-0008-0000-0600-000018020000}"/>
            </a:ext>
          </a:extLst>
        </xdr:cNvPr>
        <xdr:cNvSpPr txBox="1"/>
      </xdr:nvSpPr>
      <xdr:spPr>
        <a:xfrm>
          <a:off x="16370300" y="652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83871</xdr:rowOff>
    </xdr:from>
    <xdr:to>
      <xdr:col>81</xdr:col>
      <xdr:colOff>101600</xdr:colOff>
      <xdr:row>37</xdr:row>
      <xdr:rowOff>14021</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5430500" y="625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30548</xdr:rowOff>
    </xdr:from>
    <xdr:ext cx="534377"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5214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20015</xdr:rowOff>
    </xdr:from>
    <xdr:to>
      <xdr:col>76</xdr:col>
      <xdr:colOff>165100</xdr:colOff>
      <xdr:row>38</xdr:row>
      <xdr:rowOff>121615</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4541500" y="653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112742</xdr:rowOff>
    </xdr:from>
    <xdr:ext cx="469744"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4357428" y="662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142793</xdr:rowOff>
    </xdr:from>
    <xdr:to>
      <xdr:col>72</xdr:col>
      <xdr:colOff>38100</xdr:colOff>
      <xdr:row>39</xdr:row>
      <xdr:rowOff>72943</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3652500" y="665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64070</xdr:rowOff>
    </xdr:from>
    <xdr:ext cx="469744"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3468428" y="675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154051</xdr:rowOff>
    </xdr:from>
    <xdr:to>
      <xdr:col>67</xdr:col>
      <xdr:colOff>101600</xdr:colOff>
      <xdr:row>39</xdr:row>
      <xdr:rowOff>84201</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2763500" y="666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75328</xdr:rowOff>
    </xdr:from>
    <xdr:ext cx="378565"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625017" y="6761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xmlns=""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xmlns=""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xmlns=""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xmlns=""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xmlns=""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xmlns=""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a:extLst>
            <a:ext uri="{FF2B5EF4-FFF2-40B4-BE49-F238E27FC236}">
              <a16:creationId xmlns:a16="http://schemas.microsoft.com/office/drawing/2014/main" xmlns="" id="{00000000-0008-0000-0600-000068020000}"/>
            </a:ext>
          </a:extLst>
        </xdr:cNvPr>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a:extLst>
            <a:ext uri="{FF2B5EF4-FFF2-40B4-BE49-F238E27FC236}">
              <a16:creationId xmlns:a16="http://schemas.microsoft.com/office/drawing/2014/main" xmlns="" id="{00000000-0008-0000-0600-00006A020000}"/>
            </a:ext>
          </a:extLst>
        </xdr:cNvPr>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79550</xdr:rowOff>
    </xdr:from>
    <xdr:to>
      <xdr:col>85</xdr:col>
      <xdr:colOff>127000</xdr:colOff>
      <xdr:row>76</xdr:row>
      <xdr:rowOff>107189</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flipV="1">
          <a:off x="15481300" y="13109750"/>
          <a:ext cx="838200" cy="2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82804</xdr:rowOff>
    </xdr:from>
    <xdr:ext cx="534377" cy="259045"/>
    <xdr:sp macro="" textlink="">
      <xdr:nvSpPr>
        <xdr:cNvPr id="621" name="公債費平均値テキスト">
          <a:extLst>
            <a:ext uri="{FF2B5EF4-FFF2-40B4-BE49-F238E27FC236}">
              <a16:creationId xmlns:a16="http://schemas.microsoft.com/office/drawing/2014/main" xmlns="" id="{00000000-0008-0000-0600-00006D020000}"/>
            </a:ext>
          </a:extLst>
        </xdr:cNvPr>
        <xdr:cNvSpPr txBox="1"/>
      </xdr:nvSpPr>
      <xdr:spPr>
        <a:xfrm>
          <a:off x="16370300" y="13113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a:extLst>
            <a:ext uri="{FF2B5EF4-FFF2-40B4-BE49-F238E27FC236}">
              <a16:creationId xmlns:a16="http://schemas.microsoft.com/office/drawing/2014/main" xmlns="" id="{00000000-0008-0000-0600-00006E020000}"/>
            </a:ext>
          </a:extLst>
        </xdr:cNvPr>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107189</xdr:rowOff>
    </xdr:from>
    <xdr:to>
      <xdr:col>81</xdr:col>
      <xdr:colOff>50800</xdr:colOff>
      <xdr:row>76</xdr:row>
      <xdr:rowOff>132787</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flipV="1">
          <a:off x="14592300" y="13137389"/>
          <a:ext cx="889000" cy="2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a:extLst>
            <a:ext uri="{FF2B5EF4-FFF2-40B4-BE49-F238E27FC236}">
              <a16:creationId xmlns:a16="http://schemas.microsoft.com/office/drawing/2014/main" xmlns="" id="{00000000-0008-0000-0600-000070020000}"/>
            </a:ext>
          </a:extLst>
        </xdr:cNvPr>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10149</xdr:rowOff>
    </xdr:from>
    <xdr:ext cx="534377"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5214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132787</xdr:rowOff>
    </xdr:from>
    <xdr:to>
      <xdr:col>76</xdr:col>
      <xdr:colOff>114300</xdr:colOff>
      <xdr:row>76</xdr:row>
      <xdr:rowOff>171430</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flipV="1">
          <a:off x="13703300" y="13162987"/>
          <a:ext cx="889000" cy="3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a:extLst>
            <a:ext uri="{FF2B5EF4-FFF2-40B4-BE49-F238E27FC236}">
              <a16:creationId xmlns:a16="http://schemas.microsoft.com/office/drawing/2014/main" xmlns="" id="{00000000-0008-0000-0600-000073020000}"/>
            </a:ext>
          </a:extLst>
        </xdr:cNvPr>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9358</xdr:rowOff>
    </xdr:from>
    <xdr:ext cx="534377"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4325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157879</xdr:rowOff>
    </xdr:from>
    <xdr:to>
      <xdr:col>71</xdr:col>
      <xdr:colOff>177800</xdr:colOff>
      <xdr:row>76</xdr:row>
      <xdr:rowOff>171430</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2814300" y="13188079"/>
          <a:ext cx="889000" cy="1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49581</xdr:rowOff>
    </xdr:from>
    <xdr:ext cx="534377"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3436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44093</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2547111" y="132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28750</xdr:rowOff>
    </xdr:from>
    <xdr:to>
      <xdr:col>85</xdr:col>
      <xdr:colOff>177800</xdr:colOff>
      <xdr:row>76</xdr:row>
      <xdr:rowOff>130350</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6268700" y="1305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51628</xdr:rowOff>
    </xdr:from>
    <xdr:ext cx="534377" cy="259045"/>
    <xdr:sp macro="" textlink="">
      <xdr:nvSpPr>
        <xdr:cNvPr id="640" name="公債費該当値テキスト">
          <a:extLst>
            <a:ext uri="{FF2B5EF4-FFF2-40B4-BE49-F238E27FC236}">
              <a16:creationId xmlns:a16="http://schemas.microsoft.com/office/drawing/2014/main" xmlns="" id="{00000000-0008-0000-0600-000080020000}"/>
            </a:ext>
          </a:extLst>
        </xdr:cNvPr>
        <xdr:cNvSpPr txBox="1"/>
      </xdr:nvSpPr>
      <xdr:spPr>
        <a:xfrm>
          <a:off x="16370300" y="1291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56389</xdr:rowOff>
    </xdr:from>
    <xdr:to>
      <xdr:col>81</xdr:col>
      <xdr:colOff>101600</xdr:colOff>
      <xdr:row>76</xdr:row>
      <xdr:rowOff>157989</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5430500" y="1308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3066</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5214111" y="1286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81987</xdr:rowOff>
    </xdr:from>
    <xdr:to>
      <xdr:col>76</xdr:col>
      <xdr:colOff>165100</xdr:colOff>
      <xdr:row>77</xdr:row>
      <xdr:rowOff>12137</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4541500" y="1311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28664</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4325111" y="1288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120630</xdr:rowOff>
    </xdr:from>
    <xdr:to>
      <xdr:col>72</xdr:col>
      <xdr:colOff>38100</xdr:colOff>
      <xdr:row>77</xdr:row>
      <xdr:rowOff>50780</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3652500" y="1315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41907</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3436111" y="1324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107079</xdr:rowOff>
    </xdr:from>
    <xdr:to>
      <xdr:col>67</xdr:col>
      <xdr:colOff>101600</xdr:colOff>
      <xdr:row>77</xdr:row>
      <xdr:rowOff>37229</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2763500" y="1313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53755</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2547111" y="1291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xmlns=""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a:extLst>
            <a:ext uri="{FF2B5EF4-FFF2-40B4-BE49-F238E27FC236}">
              <a16:creationId xmlns:a16="http://schemas.microsoft.com/office/drawing/2014/main" xmlns="" id="{00000000-0008-0000-0600-00009F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a:extLst>
            <a:ext uri="{FF2B5EF4-FFF2-40B4-BE49-F238E27FC236}">
              <a16:creationId xmlns:a16="http://schemas.microsoft.com/office/drawing/2014/main" xmlns="" id="{00000000-0008-0000-0600-0000A1020000}"/>
            </a:ext>
          </a:extLst>
        </xdr:cNvPr>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43976</xdr:rowOff>
    </xdr:from>
    <xdr:to>
      <xdr:col>85</xdr:col>
      <xdr:colOff>127000</xdr:colOff>
      <xdr:row>98</xdr:row>
      <xdr:rowOff>53536</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flipV="1">
          <a:off x="15481300" y="16846076"/>
          <a:ext cx="838200" cy="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170873</xdr:rowOff>
    </xdr:from>
    <xdr:ext cx="534377" cy="259045"/>
    <xdr:sp macro="" textlink="">
      <xdr:nvSpPr>
        <xdr:cNvPr id="676" name="積立金平均値テキスト">
          <a:extLst>
            <a:ext uri="{FF2B5EF4-FFF2-40B4-BE49-F238E27FC236}">
              <a16:creationId xmlns:a16="http://schemas.microsoft.com/office/drawing/2014/main" xmlns="" id="{00000000-0008-0000-0600-0000A4020000}"/>
            </a:ext>
          </a:extLst>
        </xdr:cNvPr>
        <xdr:cNvSpPr txBox="1"/>
      </xdr:nvSpPr>
      <xdr:spPr>
        <a:xfrm>
          <a:off x="16370300" y="1663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a:extLst>
            <a:ext uri="{FF2B5EF4-FFF2-40B4-BE49-F238E27FC236}">
              <a16:creationId xmlns:a16="http://schemas.microsoft.com/office/drawing/2014/main" xmlns="" id="{00000000-0008-0000-0600-0000A5020000}"/>
            </a:ext>
          </a:extLst>
        </xdr:cNvPr>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53536</xdr:rowOff>
    </xdr:from>
    <xdr:to>
      <xdr:col>81</xdr:col>
      <xdr:colOff>50800</xdr:colOff>
      <xdr:row>98</xdr:row>
      <xdr:rowOff>53897</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flipV="1">
          <a:off x="14592300" y="16855636"/>
          <a:ext cx="889000" cy="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a:extLst>
            <a:ext uri="{FF2B5EF4-FFF2-40B4-BE49-F238E27FC236}">
              <a16:creationId xmlns:a16="http://schemas.microsoft.com/office/drawing/2014/main" xmlns="" id="{00000000-0008-0000-0600-0000A7020000}"/>
            </a:ext>
          </a:extLst>
        </xdr:cNvPr>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95116</xdr:rowOff>
    </xdr:from>
    <xdr:ext cx="534377"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5214111" y="165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53897</xdr:rowOff>
    </xdr:from>
    <xdr:to>
      <xdr:col>76</xdr:col>
      <xdr:colOff>114300</xdr:colOff>
      <xdr:row>98</xdr:row>
      <xdr:rowOff>63849</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flipV="1">
          <a:off x="13703300" y="16855997"/>
          <a:ext cx="889000" cy="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a:extLst>
            <a:ext uri="{FF2B5EF4-FFF2-40B4-BE49-F238E27FC236}">
              <a16:creationId xmlns:a16="http://schemas.microsoft.com/office/drawing/2014/main" xmlns="" id="{00000000-0008-0000-0600-0000AA020000}"/>
            </a:ext>
          </a:extLst>
        </xdr:cNvPr>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82573</xdr:rowOff>
    </xdr:from>
    <xdr:ext cx="534377"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4325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63849</xdr:rowOff>
    </xdr:from>
    <xdr:to>
      <xdr:col>71</xdr:col>
      <xdr:colOff>177800</xdr:colOff>
      <xdr:row>98</xdr:row>
      <xdr:rowOff>81713</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flipV="1">
          <a:off x="12814300" y="16865949"/>
          <a:ext cx="889000" cy="1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93747</xdr:rowOff>
    </xdr:from>
    <xdr:ext cx="534377"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3436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101644</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2547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164626</xdr:rowOff>
    </xdr:from>
    <xdr:to>
      <xdr:col>85</xdr:col>
      <xdr:colOff>177800</xdr:colOff>
      <xdr:row>98</xdr:row>
      <xdr:rowOff>94776</xdr:rowOff>
    </xdr:to>
    <xdr:sp macro="" textlink="">
      <xdr:nvSpPr>
        <xdr:cNvPr id="694" name="楕円 693">
          <a:extLst>
            <a:ext uri="{FF2B5EF4-FFF2-40B4-BE49-F238E27FC236}">
              <a16:creationId xmlns:a16="http://schemas.microsoft.com/office/drawing/2014/main" xmlns="" id="{00000000-0008-0000-0600-0000B6020000}"/>
            </a:ext>
          </a:extLst>
        </xdr:cNvPr>
        <xdr:cNvSpPr/>
      </xdr:nvSpPr>
      <xdr:spPr>
        <a:xfrm>
          <a:off x="16268700" y="1679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126422</xdr:rowOff>
    </xdr:from>
    <xdr:ext cx="534377" cy="259045"/>
    <xdr:sp macro="" textlink="">
      <xdr:nvSpPr>
        <xdr:cNvPr id="695" name="積立金該当値テキスト">
          <a:extLst>
            <a:ext uri="{FF2B5EF4-FFF2-40B4-BE49-F238E27FC236}">
              <a16:creationId xmlns:a16="http://schemas.microsoft.com/office/drawing/2014/main" xmlns="" id="{00000000-0008-0000-0600-0000B7020000}"/>
            </a:ext>
          </a:extLst>
        </xdr:cNvPr>
        <xdr:cNvSpPr txBox="1"/>
      </xdr:nvSpPr>
      <xdr:spPr>
        <a:xfrm>
          <a:off x="16370300" y="1675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2736</xdr:rowOff>
    </xdr:from>
    <xdr:to>
      <xdr:col>81</xdr:col>
      <xdr:colOff>101600</xdr:colOff>
      <xdr:row>98</xdr:row>
      <xdr:rowOff>104336</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5430500" y="1680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95463</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5214111" y="168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3097</xdr:rowOff>
    </xdr:from>
    <xdr:to>
      <xdr:col>76</xdr:col>
      <xdr:colOff>165100</xdr:colOff>
      <xdr:row>98</xdr:row>
      <xdr:rowOff>104697</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4541500" y="1680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95824</xdr:rowOff>
    </xdr:from>
    <xdr:ext cx="534377"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4325111" y="1689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13049</xdr:rowOff>
    </xdr:from>
    <xdr:to>
      <xdr:col>72</xdr:col>
      <xdr:colOff>38100</xdr:colOff>
      <xdr:row>98</xdr:row>
      <xdr:rowOff>114649</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3652500" y="1681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105776</xdr:rowOff>
    </xdr:from>
    <xdr:ext cx="534377"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3436111" y="1690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30913</xdr:rowOff>
    </xdr:from>
    <xdr:to>
      <xdr:col>67</xdr:col>
      <xdr:colOff>101600</xdr:colOff>
      <xdr:row>98</xdr:row>
      <xdr:rowOff>132513</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2763500" y="1683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123640</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2547111" y="1692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xmlns=""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xmlns=""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xmlns=""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a:extLst>
            <a:ext uri="{FF2B5EF4-FFF2-40B4-BE49-F238E27FC236}">
              <a16:creationId xmlns:a16="http://schemas.microsoft.com/office/drawing/2014/main" xmlns="" id="{00000000-0008-0000-0600-0000D8020000}"/>
            </a:ext>
          </a:extLst>
        </xdr:cNvPr>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31" name="投資及び出資金平均値テキスト">
          <a:extLst>
            <a:ext uri="{FF2B5EF4-FFF2-40B4-BE49-F238E27FC236}">
              <a16:creationId xmlns:a16="http://schemas.microsoft.com/office/drawing/2014/main" xmlns="" id="{00000000-0008-0000-0600-0000DB020000}"/>
            </a:ext>
          </a:extLst>
        </xdr:cNvPr>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a:extLst>
            <a:ext uri="{FF2B5EF4-FFF2-40B4-BE49-F238E27FC236}">
              <a16:creationId xmlns:a16="http://schemas.microsoft.com/office/drawing/2014/main" xmlns="" id="{00000000-0008-0000-0600-0000DC020000}"/>
            </a:ext>
          </a:extLst>
        </xdr:cNvPr>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a:extLst>
            <a:ext uri="{FF2B5EF4-FFF2-40B4-BE49-F238E27FC236}">
              <a16:creationId xmlns:a16="http://schemas.microsoft.com/office/drawing/2014/main" xmlns="" id="{00000000-0008-0000-0600-0000DE020000}"/>
            </a:ext>
          </a:extLst>
        </xdr:cNvPr>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a:extLst>
            <a:ext uri="{FF2B5EF4-FFF2-40B4-BE49-F238E27FC236}">
              <a16:creationId xmlns:a16="http://schemas.microsoft.com/office/drawing/2014/main" xmlns="" id="{00000000-0008-0000-0600-0000E1020000}"/>
            </a:ext>
          </a:extLst>
        </xdr:cNvPr>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160301</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19310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2" name="フローチャート: 判断 741">
          <a:extLst>
            <a:ext uri="{FF2B5EF4-FFF2-40B4-BE49-F238E27FC236}">
              <a16:creationId xmlns:a16="http://schemas.microsoft.com/office/drawing/2014/main" xmlns="" id="{00000000-0008-0000-0600-0000E6020000}"/>
            </a:ext>
          </a:extLst>
        </xdr:cNvPr>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165788</xdr:rowOff>
    </xdr:from>
    <xdr:ext cx="378565"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18467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xmlns=""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xmlns=""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xmlns=""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xmlns=""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xmlns=""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xmlns=""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a:extLst>
            <a:ext uri="{FF2B5EF4-FFF2-40B4-BE49-F238E27FC236}">
              <a16:creationId xmlns:a16="http://schemas.microsoft.com/office/drawing/2014/main" xmlns="" id="{00000000-0008-0000-0600-000013030000}"/>
            </a:ext>
          </a:extLst>
        </xdr:cNvPr>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47313</xdr:rowOff>
    </xdr:from>
    <xdr:to>
      <xdr:col>116</xdr:col>
      <xdr:colOff>63500</xdr:colOff>
      <xdr:row>59</xdr:row>
      <xdr:rowOff>69945</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21323300" y="10162863"/>
          <a:ext cx="8382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134866</xdr:rowOff>
    </xdr:from>
    <xdr:ext cx="469744" cy="259045"/>
    <xdr:sp macro="" textlink="">
      <xdr:nvSpPr>
        <xdr:cNvPr id="790" name="貸付金平均値テキスト">
          <a:extLst>
            <a:ext uri="{FF2B5EF4-FFF2-40B4-BE49-F238E27FC236}">
              <a16:creationId xmlns:a16="http://schemas.microsoft.com/office/drawing/2014/main" xmlns="" id="{00000000-0008-0000-0600-000016030000}"/>
            </a:ext>
          </a:extLst>
        </xdr:cNvPr>
        <xdr:cNvSpPr txBox="1"/>
      </xdr:nvSpPr>
      <xdr:spPr>
        <a:xfrm>
          <a:off x="22212300" y="990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a:extLst>
            <a:ext uri="{FF2B5EF4-FFF2-40B4-BE49-F238E27FC236}">
              <a16:creationId xmlns:a16="http://schemas.microsoft.com/office/drawing/2014/main" xmlns="" id="{00000000-0008-0000-0600-000017030000}"/>
            </a:ext>
          </a:extLst>
        </xdr:cNvPr>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47313</xdr:rowOff>
    </xdr:from>
    <xdr:to>
      <xdr:col>111</xdr:col>
      <xdr:colOff>177800</xdr:colOff>
      <xdr:row>59</xdr:row>
      <xdr:rowOff>53453</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flipV="1">
          <a:off x="20434300" y="10162863"/>
          <a:ext cx="889000" cy="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a:extLst>
            <a:ext uri="{FF2B5EF4-FFF2-40B4-BE49-F238E27FC236}">
              <a16:creationId xmlns:a16="http://schemas.microsoft.com/office/drawing/2014/main" xmlns="" id="{00000000-0008-0000-0600-000019030000}"/>
            </a:ext>
          </a:extLst>
        </xdr:cNvPr>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91322</xdr:rowOff>
    </xdr:from>
    <xdr:ext cx="469744"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21088428" y="986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2508</xdr:rowOff>
    </xdr:from>
    <xdr:to>
      <xdr:col>107</xdr:col>
      <xdr:colOff>50800</xdr:colOff>
      <xdr:row>59</xdr:row>
      <xdr:rowOff>53453</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19545300" y="10118058"/>
          <a:ext cx="889000" cy="5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a:extLst>
            <a:ext uri="{FF2B5EF4-FFF2-40B4-BE49-F238E27FC236}">
              <a16:creationId xmlns:a16="http://schemas.microsoft.com/office/drawing/2014/main" xmlns="" id="{00000000-0008-0000-0600-00001C030000}"/>
            </a:ext>
          </a:extLst>
        </xdr:cNvPr>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90670</xdr:rowOff>
    </xdr:from>
    <xdr:ext cx="469744"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0199428" y="986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2508</xdr:rowOff>
    </xdr:from>
    <xdr:to>
      <xdr:col>102</xdr:col>
      <xdr:colOff>114300</xdr:colOff>
      <xdr:row>59</xdr:row>
      <xdr:rowOff>91400</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flipV="1">
          <a:off x="18656300" y="10118058"/>
          <a:ext cx="889000" cy="8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56615</xdr:rowOff>
    </xdr:from>
    <xdr:ext cx="469744"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19310428" y="1017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91911</xdr:rowOff>
    </xdr:from>
    <xdr:ext cx="469744"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8421428" y="986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19145</xdr:rowOff>
    </xdr:from>
    <xdr:to>
      <xdr:col>116</xdr:col>
      <xdr:colOff>114300</xdr:colOff>
      <xdr:row>59</xdr:row>
      <xdr:rowOff>120745</xdr:rowOff>
    </xdr:to>
    <xdr:sp macro="" textlink="">
      <xdr:nvSpPr>
        <xdr:cNvPr id="808" name="楕円 807">
          <a:extLst>
            <a:ext uri="{FF2B5EF4-FFF2-40B4-BE49-F238E27FC236}">
              <a16:creationId xmlns:a16="http://schemas.microsoft.com/office/drawing/2014/main" xmlns="" id="{00000000-0008-0000-0600-000028030000}"/>
            </a:ext>
          </a:extLst>
        </xdr:cNvPr>
        <xdr:cNvSpPr/>
      </xdr:nvSpPr>
      <xdr:spPr>
        <a:xfrm>
          <a:off x="22110700" y="101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105522</xdr:rowOff>
    </xdr:from>
    <xdr:ext cx="378565" cy="259045"/>
    <xdr:sp macro="" textlink="">
      <xdr:nvSpPr>
        <xdr:cNvPr id="809" name="貸付金該当値テキスト">
          <a:extLst>
            <a:ext uri="{FF2B5EF4-FFF2-40B4-BE49-F238E27FC236}">
              <a16:creationId xmlns:a16="http://schemas.microsoft.com/office/drawing/2014/main" xmlns="" id="{00000000-0008-0000-0600-000029030000}"/>
            </a:ext>
          </a:extLst>
        </xdr:cNvPr>
        <xdr:cNvSpPr txBox="1"/>
      </xdr:nvSpPr>
      <xdr:spPr>
        <a:xfrm>
          <a:off x="22212300" y="1004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167963</xdr:rowOff>
    </xdr:from>
    <xdr:to>
      <xdr:col>112</xdr:col>
      <xdr:colOff>38100</xdr:colOff>
      <xdr:row>59</xdr:row>
      <xdr:rowOff>98113</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21272500" y="1011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89240</xdr:rowOff>
    </xdr:from>
    <xdr:ext cx="469744"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1088428" y="1020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2653</xdr:rowOff>
    </xdr:from>
    <xdr:to>
      <xdr:col>107</xdr:col>
      <xdr:colOff>101600</xdr:colOff>
      <xdr:row>59</xdr:row>
      <xdr:rowOff>104253</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0383500" y="1011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95380</xdr:rowOff>
    </xdr:from>
    <xdr:ext cx="469744"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20199428" y="10210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123158</xdr:rowOff>
    </xdr:from>
    <xdr:to>
      <xdr:col>102</xdr:col>
      <xdr:colOff>165100</xdr:colOff>
      <xdr:row>59</xdr:row>
      <xdr:rowOff>53308</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19494500" y="1006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69835</xdr:rowOff>
    </xdr:from>
    <xdr:ext cx="469744"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19310428" y="98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40600</xdr:rowOff>
    </xdr:from>
    <xdr:to>
      <xdr:col>98</xdr:col>
      <xdr:colOff>38100</xdr:colOff>
      <xdr:row>59</xdr:row>
      <xdr:rowOff>142200</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18605500" y="101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133327</xdr:rowOff>
    </xdr:from>
    <xdr:ext cx="378565"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8467017" y="10248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xmlns=""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5" name="繰出金最小値テキスト">
          <a:extLst>
            <a:ext uri="{FF2B5EF4-FFF2-40B4-BE49-F238E27FC236}">
              <a16:creationId xmlns:a16="http://schemas.microsoft.com/office/drawing/2014/main" xmlns="" id="{00000000-0008-0000-0600-00004D030000}"/>
            </a:ext>
          </a:extLst>
        </xdr:cNvPr>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7" name="繰出金最大値テキスト">
          <a:extLst>
            <a:ext uri="{FF2B5EF4-FFF2-40B4-BE49-F238E27FC236}">
              <a16:creationId xmlns:a16="http://schemas.microsoft.com/office/drawing/2014/main" xmlns="" id="{00000000-0008-0000-0600-00004F030000}"/>
            </a:ext>
          </a:extLst>
        </xdr:cNvPr>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63870</xdr:rowOff>
    </xdr:from>
    <xdr:to>
      <xdr:col>116</xdr:col>
      <xdr:colOff>63500</xdr:colOff>
      <xdr:row>75</xdr:row>
      <xdr:rowOff>88842</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21323300" y="12922620"/>
          <a:ext cx="838200" cy="2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31993</xdr:rowOff>
    </xdr:from>
    <xdr:ext cx="534377" cy="259045"/>
    <xdr:sp macro="" textlink="">
      <xdr:nvSpPr>
        <xdr:cNvPr id="850" name="繰出金平均値テキスト">
          <a:extLst>
            <a:ext uri="{FF2B5EF4-FFF2-40B4-BE49-F238E27FC236}">
              <a16:creationId xmlns:a16="http://schemas.microsoft.com/office/drawing/2014/main" xmlns="" id="{00000000-0008-0000-0600-000052030000}"/>
            </a:ext>
          </a:extLst>
        </xdr:cNvPr>
        <xdr:cNvSpPr txBox="1"/>
      </xdr:nvSpPr>
      <xdr:spPr>
        <a:xfrm>
          <a:off x="22212300" y="13062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1" name="フローチャート: 判断 850">
          <a:extLst>
            <a:ext uri="{FF2B5EF4-FFF2-40B4-BE49-F238E27FC236}">
              <a16:creationId xmlns:a16="http://schemas.microsoft.com/office/drawing/2014/main" xmlns="" id="{00000000-0008-0000-0600-000053030000}"/>
            </a:ext>
          </a:extLst>
        </xdr:cNvPr>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63870</xdr:rowOff>
    </xdr:from>
    <xdr:to>
      <xdr:col>111</xdr:col>
      <xdr:colOff>177800</xdr:colOff>
      <xdr:row>75</xdr:row>
      <xdr:rowOff>106749</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flipV="1">
          <a:off x="20434300" y="12922620"/>
          <a:ext cx="889000" cy="4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3" name="フローチャート: 判断 852">
          <a:extLst>
            <a:ext uri="{FF2B5EF4-FFF2-40B4-BE49-F238E27FC236}">
              <a16:creationId xmlns:a16="http://schemas.microsoft.com/office/drawing/2014/main" xmlns="" id="{00000000-0008-0000-0600-000055030000}"/>
            </a:ext>
          </a:extLst>
        </xdr:cNvPr>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2872</xdr:rowOff>
    </xdr:from>
    <xdr:ext cx="534377"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21056111" y="1320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97289</xdr:rowOff>
    </xdr:from>
    <xdr:to>
      <xdr:col>107</xdr:col>
      <xdr:colOff>50800</xdr:colOff>
      <xdr:row>75</xdr:row>
      <xdr:rowOff>106749</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19545300" y="12956039"/>
          <a:ext cx="889000" cy="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10351</xdr:rowOff>
    </xdr:from>
    <xdr:ext cx="534377"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0167111" y="1321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97289</xdr:rowOff>
    </xdr:from>
    <xdr:to>
      <xdr:col>102</xdr:col>
      <xdr:colOff>114300</xdr:colOff>
      <xdr:row>75</xdr:row>
      <xdr:rowOff>170648</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flipV="1">
          <a:off x="18656300" y="12956039"/>
          <a:ext cx="889000" cy="7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168935</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19278111" y="131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7411</xdr:rowOff>
    </xdr:from>
    <xdr:ext cx="534377"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8389111" y="132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38042</xdr:rowOff>
    </xdr:from>
    <xdr:to>
      <xdr:col>116</xdr:col>
      <xdr:colOff>114300</xdr:colOff>
      <xdr:row>75</xdr:row>
      <xdr:rowOff>139642</xdr:rowOff>
    </xdr:to>
    <xdr:sp macro="" textlink="">
      <xdr:nvSpPr>
        <xdr:cNvPr id="868" name="楕円 867">
          <a:extLst>
            <a:ext uri="{FF2B5EF4-FFF2-40B4-BE49-F238E27FC236}">
              <a16:creationId xmlns:a16="http://schemas.microsoft.com/office/drawing/2014/main" xmlns="" id="{00000000-0008-0000-0600-000064030000}"/>
            </a:ext>
          </a:extLst>
        </xdr:cNvPr>
        <xdr:cNvSpPr/>
      </xdr:nvSpPr>
      <xdr:spPr>
        <a:xfrm>
          <a:off x="22110700" y="1289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60919</xdr:rowOff>
    </xdr:from>
    <xdr:ext cx="534377" cy="259045"/>
    <xdr:sp macro="" textlink="">
      <xdr:nvSpPr>
        <xdr:cNvPr id="869" name="繰出金該当値テキスト">
          <a:extLst>
            <a:ext uri="{FF2B5EF4-FFF2-40B4-BE49-F238E27FC236}">
              <a16:creationId xmlns:a16="http://schemas.microsoft.com/office/drawing/2014/main" xmlns="" id="{00000000-0008-0000-0600-000065030000}"/>
            </a:ext>
          </a:extLst>
        </xdr:cNvPr>
        <xdr:cNvSpPr txBox="1"/>
      </xdr:nvSpPr>
      <xdr:spPr>
        <a:xfrm>
          <a:off x="22212300" y="1274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13070</xdr:rowOff>
    </xdr:from>
    <xdr:to>
      <xdr:col>112</xdr:col>
      <xdr:colOff>38100</xdr:colOff>
      <xdr:row>75</xdr:row>
      <xdr:rowOff>114670</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21272500" y="1287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131197</xdr:rowOff>
    </xdr:from>
    <xdr:ext cx="534377"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1056111" y="1264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55949</xdr:rowOff>
    </xdr:from>
    <xdr:to>
      <xdr:col>107</xdr:col>
      <xdr:colOff>101600</xdr:colOff>
      <xdr:row>75</xdr:row>
      <xdr:rowOff>157550</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20383500" y="129146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2626</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0167111" y="1268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46489</xdr:rowOff>
    </xdr:from>
    <xdr:to>
      <xdr:col>102</xdr:col>
      <xdr:colOff>165100</xdr:colOff>
      <xdr:row>75</xdr:row>
      <xdr:rowOff>148090</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19494500" y="129052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164616</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19278111" y="1268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119848</xdr:rowOff>
    </xdr:from>
    <xdr:to>
      <xdr:col>98</xdr:col>
      <xdr:colOff>38100</xdr:colOff>
      <xdr:row>76</xdr:row>
      <xdr:rowOff>49997</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18605500" y="129785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66525</xdr:rowOff>
    </xdr:from>
    <xdr:ext cx="534377"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8389111" y="1275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xmlns=""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xmlns=""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xmlns=""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xmlns=""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xmlns=""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xmlns=""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xmlns=""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xmlns=""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xmlns=""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xmlns=""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xmlns=""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歳出決算総額は、住民一人当たり</a:t>
          </a:r>
          <a:r>
            <a:rPr kumimoji="1" lang="en-US" altLang="ja-JP" sz="1000">
              <a:solidFill>
                <a:schemeClr val="dk1"/>
              </a:solidFill>
              <a:effectLst/>
              <a:latin typeface="+mn-lt"/>
              <a:ea typeface="+mn-ea"/>
              <a:cs typeface="+mn-cs"/>
            </a:rPr>
            <a:t>870,776</a:t>
          </a:r>
          <a:r>
            <a:rPr kumimoji="1" lang="ja-JP" altLang="ja-JP" sz="1000">
              <a:solidFill>
                <a:schemeClr val="dk1"/>
              </a:solidFill>
              <a:effectLst/>
              <a:latin typeface="+mn-lt"/>
              <a:ea typeface="+mn-ea"/>
              <a:cs typeface="+mn-cs"/>
            </a:rPr>
            <a:t>円となっている。住民一人当たりの主な構成項目は次のとおりである。補助費等</a:t>
          </a:r>
          <a:r>
            <a:rPr kumimoji="1" lang="en-US" altLang="ja-JP" sz="1000">
              <a:solidFill>
                <a:schemeClr val="dk1"/>
              </a:solidFill>
              <a:effectLst/>
              <a:latin typeface="+mn-lt"/>
              <a:ea typeface="+mn-ea"/>
              <a:cs typeface="+mn-cs"/>
            </a:rPr>
            <a:t>203,986</a:t>
          </a:r>
          <a:r>
            <a:rPr kumimoji="1" lang="ja-JP" altLang="ja-JP" sz="1000">
              <a:solidFill>
                <a:schemeClr val="dk1"/>
              </a:solidFill>
              <a:effectLst/>
              <a:latin typeface="+mn-lt"/>
              <a:ea typeface="+mn-ea"/>
              <a:cs typeface="+mn-cs"/>
            </a:rPr>
            <a:t>円、人件費</a:t>
          </a:r>
          <a:r>
            <a:rPr kumimoji="1" lang="en-US" altLang="ja-JP" sz="1000">
              <a:solidFill>
                <a:schemeClr val="dk1"/>
              </a:solidFill>
              <a:effectLst/>
              <a:latin typeface="+mn-lt"/>
              <a:ea typeface="+mn-ea"/>
              <a:cs typeface="+mn-cs"/>
            </a:rPr>
            <a:t>154,787</a:t>
          </a:r>
          <a:r>
            <a:rPr kumimoji="1" lang="ja-JP" altLang="ja-JP" sz="1000">
              <a:solidFill>
                <a:schemeClr val="dk1"/>
              </a:solidFill>
              <a:effectLst/>
              <a:latin typeface="+mn-lt"/>
              <a:ea typeface="+mn-ea"/>
              <a:cs typeface="+mn-cs"/>
            </a:rPr>
            <a:t>円、物件費</a:t>
          </a:r>
          <a:r>
            <a:rPr kumimoji="1" lang="en-US" altLang="ja-JP" sz="1000">
              <a:solidFill>
                <a:schemeClr val="dk1"/>
              </a:solidFill>
              <a:effectLst/>
              <a:latin typeface="+mn-lt"/>
              <a:ea typeface="+mn-ea"/>
              <a:cs typeface="+mn-cs"/>
            </a:rPr>
            <a:t>126,059</a:t>
          </a:r>
          <a:r>
            <a:rPr kumimoji="1" lang="ja-JP" altLang="ja-JP" sz="1000">
              <a:solidFill>
                <a:schemeClr val="dk1"/>
              </a:solidFill>
              <a:effectLst/>
              <a:latin typeface="+mn-lt"/>
              <a:ea typeface="+mn-ea"/>
              <a:cs typeface="+mn-cs"/>
            </a:rPr>
            <a:t>円、繰出金</a:t>
          </a:r>
          <a:r>
            <a:rPr kumimoji="1" lang="en-US" altLang="ja-JP" sz="1000">
              <a:solidFill>
                <a:schemeClr val="dk1"/>
              </a:solidFill>
              <a:effectLst/>
              <a:latin typeface="+mn-lt"/>
              <a:ea typeface="+mn-ea"/>
              <a:cs typeface="+mn-cs"/>
            </a:rPr>
            <a:t>93,922</a:t>
          </a:r>
          <a:r>
            <a:rPr kumimoji="1" lang="ja-JP" altLang="ja-JP" sz="1000">
              <a:solidFill>
                <a:schemeClr val="dk1"/>
              </a:solidFill>
              <a:effectLst/>
              <a:latin typeface="+mn-lt"/>
              <a:ea typeface="+mn-ea"/>
              <a:cs typeface="+mn-cs"/>
            </a:rPr>
            <a:t>円、公債費</a:t>
          </a:r>
          <a:r>
            <a:rPr kumimoji="1" lang="en-US" altLang="ja-JP" sz="1000">
              <a:solidFill>
                <a:schemeClr val="dk1"/>
              </a:solidFill>
              <a:effectLst/>
              <a:latin typeface="+mn-lt"/>
              <a:ea typeface="+mn-ea"/>
              <a:cs typeface="+mn-cs"/>
            </a:rPr>
            <a:t>88,156</a:t>
          </a:r>
          <a:r>
            <a:rPr kumimoji="1" lang="ja-JP" altLang="ja-JP" sz="1000">
              <a:solidFill>
                <a:schemeClr val="dk1"/>
              </a:solidFill>
              <a:effectLst/>
              <a:latin typeface="+mn-lt"/>
              <a:ea typeface="+mn-ea"/>
              <a:cs typeface="+mn-cs"/>
            </a:rPr>
            <a:t>円である。</a:t>
          </a:r>
          <a:endParaRPr lang="ja-JP" altLang="ja-JP" sz="1000">
            <a:effectLst/>
          </a:endParaRPr>
        </a:p>
        <a:p>
          <a:r>
            <a:rPr kumimoji="1" lang="ja-JP" altLang="ja-JP" sz="1000">
              <a:solidFill>
                <a:schemeClr val="dk1"/>
              </a:solidFill>
              <a:effectLst/>
              <a:latin typeface="+mn-lt"/>
              <a:ea typeface="+mn-ea"/>
              <a:cs typeface="+mn-cs"/>
            </a:rPr>
            <a:t>補助費等は南和広域医療企業団・奈良県広域消防組合・吉野広域行政組合への負担金などが含まれる。特に戸籍・老人福祉・衛生・消防に関する負担金が一人当たりの補助費等を大きく押し上げる原因となっている。また、今後も高齢化の進展などによる社会保障経費の増加が見込まれるため、類似団体平均に比べ高い水準で推移すると予想される。</a:t>
          </a:r>
          <a:endParaRPr lang="ja-JP" altLang="ja-JP" sz="1000">
            <a:effectLst/>
          </a:endParaRPr>
        </a:p>
        <a:p>
          <a:r>
            <a:rPr kumimoji="1" lang="ja-JP" altLang="ja-JP" sz="1000">
              <a:solidFill>
                <a:schemeClr val="dk1"/>
              </a:solidFill>
              <a:effectLst/>
              <a:latin typeface="+mn-lt"/>
              <a:ea typeface="+mn-ea"/>
              <a:cs typeface="+mn-cs"/>
            </a:rPr>
            <a:t>人件費は、年齢構成適正化のため職員の新規採用を行ったことから前年度に比べ</a:t>
          </a:r>
          <a:r>
            <a:rPr kumimoji="1" lang="en-US" altLang="ja-JP" sz="1000">
              <a:solidFill>
                <a:schemeClr val="dk1"/>
              </a:solidFill>
              <a:effectLst/>
              <a:latin typeface="+mn-lt"/>
              <a:ea typeface="+mn-ea"/>
              <a:cs typeface="+mn-cs"/>
            </a:rPr>
            <a:t>8,090</a:t>
          </a:r>
          <a:r>
            <a:rPr kumimoji="1" lang="ja-JP" altLang="ja-JP" sz="1000">
              <a:solidFill>
                <a:schemeClr val="dk1"/>
              </a:solidFill>
              <a:effectLst/>
              <a:latin typeface="+mn-lt"/>
              <a:ea typeface="+mn-ea"/>
              <a:cs typeface="+mn-cs"/>
            </a:rPr>
            <a:t>円増加となっている。新規採用の抑制による職員数の減など行政改革への取組を通じて人件費の削減に努める。</a:t>
          </a:r>
          <a:endParaRPr lang="ja-JP" altLang="ja-JP" sz="1000">
            <a:effectLst/>
          </a:endParaRPr>
        </a:p>
        <a:p>
          <a:r>
            <a:rPr kumimoji="1" lang="ja-JP" altLang="ja-JP" sz="1000">
              <a:solidFill>
                <a:schemeClr val="dk1"/>
              </a:solidFill>
              <a:effectLst/>
              <a:latin typeface="+mn-lt"/>
              <a:ea typeface="+mn-ea"/>
              <a:cs typeface="+mn-cs"/>
            </a:rPr>
            <a:t>物件費は、前年度に比べ</a:t>
          </a:r>
          <a:r>
            <a:rPr kumimoji="1" lang="en-US" altLang="ja-JP" sz="1000">
              <a:solidFill>
                <a:schemeClr val="dk1"/>
              </a:solidFill>
              <a:effectLst/>
              <a:latin typeface="+mn-lt"/>
              <a:ea typeface="+mn-ea"/>
              <a:cs typeface="+mn-cs"/>
            </a:rPr>
            <a:t>6,378</a:t>
          </a:r>
          <a:r>
            <a:rPr kumimoji="1" lang="ja-JP" altLang="ja-JP" sz="1000">
              <a:solidFill>
                <a:schemeClr val="dk1"/>
              </a:solidFill>
              <a:effectLst/>
              <a:latin typeface="+mn-lt"/>
              <a:ea typeface="+mn-ea"/>
              <a:cs typeface="+mn-cs"/>
            </a:rPr>
            <a:t>円の増加となっているが、類似団体平均は下回っている。事務事業評価制度・施策評価制度を通じ経常的な物件費の抑制に向け取組強化を行う。</a:t>
          </a:r>
          <a:endParaRPr lang="ja-JP" altLang="ja-JP" sz="1000">
            <a:effectLst/>
          </a:endParaRPr>
        </a:p>
        <a:p>
          <a:r>
            <a:rPr kumimoji="1" lang="ja-JP" altLang="ja-JP" sz="1000">
              <a:solidFill>
                <a:schemeClr val="dk1"/>
              </a:solidFill>
              <a:effectLst/>
              <a:latin typeface="+mn-lt"/>
              <a:ea typeface="+mn-ea"/>
              <a:cs typeface="+mn-cs"/>
            </a:rPr>
            <a:t>繰出金は毎年横ばいの状況が続いている。前年度に比べ</a:t>
          </a:r>
          <a:r>
            <a:rPr kumimoji="1" lang="en-US" altLang="ja-JP" sz="1000">
              <a:solidFill>
                <a:schemeClr val="dk1"/>
              </a:solidFill>
              <a:effectLst/>
              <a:latin typeface="+mn-lt"/>
              <a:ea typeface="+mn-ea"/>
              <a:cs typeface="+mn-cs"/>
            </a:rPr>
            <a:t>2,294</a:t>
          </a:r>
          <a:r>
            <a:rPr kumimoji="1" lang="ja-JP" altLang="ja-JP" sz="1000">
              <a:solidFill>
                <a:schemeClr val="dk1"/>
              </a:solidFill>
              <a:effectLst/>
              <a:latin typeface="+mn-lt"/>
              <a:ea typeface="+mn-ea"/>
              <a:cs typeface="+mn-cs"/>
            </a:rPr>
            <a:t>円減少となっているが、依然として介護保険特別会計や後期高齢者医療保険特別会計などに例年多額の繰出しを行っており、今後もその傾向は続くと見込まれる。今後、各事業の経費の削減や事業の見直しなどを行い、税収を主な財源とする普通会計の負担額を減らしていくよう努める。</a:t>
          </a: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奈良県吉野町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6,868
6,794
95.65
6,315,453
5,980,490
289,629
3,285,703
5,807,942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146050</xdr:rowOff>
    </xdr:from>
    <xdr:to>
      <xdr:col>24</xdr:col>
      <xdr:colOff>63500</xdr:colOff>
      <xdr:row>36</xdr:row>
      <xdr:rowOff>1905</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6146800"/>
          <a:ext cx="83820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25163</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197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146050</xdr:rowOff>
    </xdr:from>
    <xdr:to>
      <xdr:col>19</xdr:col>
      <xdr:colOff>177800</xdr:colOff>
      <xdr:row>36</xdr:row>
      <xdr:rowOff>18669</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6146800"/>
          <a:ext cx="889000" cy="4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137812</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31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156083</xdr:rowOff>
    </xdr:from>
    <xdr:to>
      <xdr:col>15</xdr:col>
      <xdr:colOff>50800</xdr:colOff>
      <xdr:row>36</xdr:row>
      <xdr:rowOff>18669</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6156833"/>
          <a:ext cx="889000" cy="3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158259</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75565</xdr:rowOff>
    </xdr:from>
    <xdr:to>
      <xdr:col>10</xdr:col>
      <xdr:colOff>114300</xdr:colOff>
      <xdr:row>35</xdr:row>
      <xdr:rowOff>156083</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6076315"/>
          <a:ext cx="889000" cy="8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10939</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95521</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122555</xdr:rowOff>
    </xdr:from>
    <xdr:to>
      <xdr:col>24</xdr:col>
      <xdr:colOff>114300</xdr:colOff>
      <xdr:row>36</xdr:row>
      <xdr:rowOff>52705</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145432</xdr:rowOff>
    </xdr:from>
    <xdr:ext cx="534377"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97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95250</xdr:rowOff>
    </xdr:from>
    <xdr:to>
      <xdr:col>20</xdr:col>
      <xdr:colOff>38100</xdr:colOff>
      <xdr:row>36</xdr:row>
      <xdr:rowOff>25400</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41927</xdr:rowOff>
    </xdr:from>
    <xdr:ext cx="534377"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30111" y="587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139319</xdr:rowOff>
    </xdr:from>
    <xdr:to>
      <xdr:col>15</xdr:col>
      <xdr:colOff>101600</xdr:colOff>
      <xdr:row>36</xdr:row>
      <xdr:rowOff>69469</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14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85996</xdr:rowOff>
    </xdr:from>
    <xdr:ext cx="534377"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41111" y="591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105283</xdr:rowOff>
    </xdr:from>
    <xdr:to>
      <xdr:col>10</xdr:col>
      <xdr:colOff>165100</xdr:colOff>
      <xdr:row>36</xdr:row>
      <xdr:rowOff>35433</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10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51960</xdr:rowOff>
    </xdr:from>
    <xdr:ext cx="534377"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52111" y="588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24765</xdr:rowOff>
    </xdr:from>
    <xdr:to>
      <xdr:col>6</xdr:col>
      <xdr:colOff>38100</xdr:colOff>
      <xdr:row>35</xdr:row>
      <xdr:rowOff>126365</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0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142892</xdr:rowOff>
    </xdr:from>
    <xdr:ext cx="534377"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63111" y="580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170107</xdr:rowOff>
    </xdr:from>
    <xdr:to>
      <xdr:col>24</xdr:col>
      <xdr:colOff>63500</xdr:colOff>
      <xdr:row>57</xdr:row>
      <xdr:rowOff>170285</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flipV="1">
          <a:off x="3797300" y="9942757"/>
          <a:ext cx="8382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140373</xdr:rowOff>
    </xdr:from>
    <xdr:ext cx="599010"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9741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170285</xdr:rowOff>
    </xdr:from>
    <xdr:to>
      <xdr:col>19</xdr:col>
      <xdr:colOff>177800</xdr:colOff>
      <xdr:row>58</xdr:row>
      <xdr:rowOff>746</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2908300" y="9942935"/>
          <a:ext cx="889000" cy="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43835</xdr:rowOff>
    </xdr:from>
    <xdr:ext cx="59901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497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746</xdr:rowOff>
    </xdr:from>
    <xdr:to>
      <xdr:col>15</xdr:col>
      <xdr:colOff>50800</xdr:colOff>
      <xdr:row>58</xdr:row>
      <xdr:rowOff>37864</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flipV="1">
          <a:off x="2019300" y="9944846"/>
          <a:ext cx="889000" cy="3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51483</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08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37864</xdr:rowOff>
    </xdr:from>
    <xdr:to>
      <xdr:col>10</xdr:col>
      <xdr:colOff>114300</xdr:colOff>
      <xdr:row>58</xdr:row>
      <xdr:rowOff>63973</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flipV="1">
          <a:off x="1130300" y="9981964"/>
          <a:ext cx="889000" cy="2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58496</xdr:rowOff>
    </xdr:from>
    <xdr:ext cx="59901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19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102573</xdr:rowOff>
    </xdr:from>
    <xdr:ext cx="59901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30795"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119307</xdr:rowOff>
    </xdr:from>
    <xdr:to>
      <xdr:col>24</xdr:col>
      <xdr:colOff>114300</xdr:colOff>
      <xdr:row>58</xdr:row>
      <xdr:rowOff>49457</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4584700" y="989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97734</xdr:rowOff>
    </xdr:from>
    <xdr:ext cx="599010"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987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119485</xdr:rowOff>
    </xdr:from>
    <xdr:to>
      <xdr:col>20</xdr:col>
      <xdr:colOff>38100</xdr:colOff>
      <xdr:row>58</xdr:row>
      <xdr:rowOff>49635</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3746500" y="989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66162</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497795" y="9667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121396</xdr:rowOff>
    </xdr:from>
    <xdr:to>
      <xdr:col>15</xdr:col>
      <xdr:colOff>101600</xdr:colOff>
      <xdr:row>58</xdr:row>
      <xdr:rowOff>51546</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2857500" y="989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42673</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08795" y="99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158514</xdr:rowOff>
    </xdr:from>
    <xdr:to>
      <xdr:col>10</xdr:col>
      <xdr:colOff>165100</xdr:colOff>
      <xdr:row>58</xdr:row>
      <xdr:rowOff>88664</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968500" y="993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79791</xdr:rowOff>
    </xdr:from>
    <xdr:ext cx="599010"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19795" y="1002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13173</xdr:rowOff>
    </xdr:from>
    <xdr:to>
      <xdr:col>6</xdr:col>
      <xdr:colOff>38100</xdr:colOff>
      <xdr:row>58</xdr:row>
      <xdr:rowOff>114773</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079500" y="995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105900</xdr:rowOff>
    </xdr:from>
    <xdr:ext cx="599010"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30795" y="10050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34041</xdr:rowOff>
    </xdr:from>
    <xdr:to>
      <xdr:col>24</xdr:col>
      <xdr:colOff>63500</xdr:colOff>
      <xdr:row>76</xdr:row>
      <xdr:rowOff>90520</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3797300" y="13064241"/>
          <a:ext cx="838200" cy="5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166435</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285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34041</xdr:rowOff>
    </xdr:from>
    <xdr:to>
      <xdr:col>19</xdr:col>
      <xdr:colOff>177800</xdr:colOff>
      <xdr:row>77</xdr:row>
      <xdr:rowOff>66342</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2908300" y="13064241"/>
          <a:ext cx="889000" cy="20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96390</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5" y="131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66342</xdr:rowOff>
    </xdr:from>
    <xdr:to>
      <xdr:col>15</xdr:col>
      <xdr:colOff>50800</xdr:colOff>
      <xdr:row>77</xdr:row>
      <xdr:rowOff>84265</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019300" y="13267992"/>
          <a:ext cx="889000" cy="1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134218</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84265</xdr:rowOff>
    </xdr:from>
    <xdr:to>
      <xdr:col>10</xdr:col>
      <xdr:colOff>114300</xdr:colOff>
      <xdr:row>77</xdr:row>
      <xdr:rowOff>146862</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1130300" y="13285915"/>
          <a:ext cx="889000" cy="6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146036</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45490</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5" y="1290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39720</xdr:rowOff>
    </xdr:from>
    <xdr:to>
      <xdr:col>24</xdr:col>
      <xdr:colOff>114300</xdr:colOff>
      <xdr:row>76</xdr:row>
      <xdr:rowOff>141320</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4584700" y="130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18147</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3048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154691</xdr:rowOff>
    </xdr:from>
    <xdr:to>
      <xdr:col>20</xdr:col>
      <xdr:colOff>38100</xdr:colOff>
      <xdr:row>76</xdr:row>
      <xdr:rowOff>84841</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3746500" y="130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101368</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5" y="1278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15542</xdr:rowOff>
    </xdr:from>
    <xdr:to>
      <xdr:col>15</xdr:col>
      <xdr:colOff>101600</xdr:colOff>
      <xdr:row>77</xdr:row>
      <xdr:rowOff>117142</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2857500" y="1321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108269</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5" y="13309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33465</xdr:rowOff>
    </xdr:from>
    <xdr:to>
      <xdr:col>10</xdr:col>
      <xdr:colOff>165100</xdr:colOff>
      <xdr:row>77</xdr:row>
      <xdr:rowOff>135065</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968500" y="1323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126192</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5" y="1332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96062</xdr:rowOff>
    </xdr:from>
    <xdr:to>
      <xdr:col>6</xdr:col>
      <xdr:colOff>38100</xdr:colOff>
      <xdr:row>78</xdr:row>
      <xdr:rowOff>26212</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079500" y="1329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17339</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5" y="13390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68498</xdr:rowOff>
    </xdr:from>
    <xdr:to>
      <xdr:col>24</xdr:col>
      <xdr:colOff>63500</xdr:colOff>
      <xdr:row>98</xdr:row>
      <xdr:rowOff>82624</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3797300" y="16870598"/>
          <a:ext cx="838200" cy="1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51849</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8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82624</xdr:rowOff>
    </xdr:from>
    <xdr:to>
      <xdr:col>19</xdr:col>
      <xdr:colOff>177800</xdr:colOff>
      <xdr:row>98</xdr:row>
      <xdr:rowOff>87044</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2908300" y="16884724"/>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159329</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530111" y="1696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61613</xdr:rowOff>
    </xdr:from>
    <xdr:to>
      <xdr:col>15</xdr:col>
      <xdr:colOff>50800</xdr:colOff>
      <xdr:row>98</xdr:row>
      <xdr:rowOff>87044</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a:off x="2019300" y="16863713"/>
          <a:ext cx="889000" cy="2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160759</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41111" y="1696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4921</xdr:rowOff>
    </xdr:from>
    <xdr:to>
      <xdr:col>10</xdr:col>
      <xdr:colOff>114300</xdr:colOff>
      <xdr:row>98</xdr:row>
      <xdr:rowOff>61613</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a:off x="1130300" y="16807021"/>
          <a:ext cx="889000" cy="5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158788</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52111" y="1696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167978</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97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17698</xdr:rowOff>
    </xdr:from>
    <xdr:to>
      <xdr:col>24</xdr:col>
      <xdr:colOff>114300</xdr:colOff>
      <xdr:row>98</xdr:row>
      <xdr:rowOff>119298</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4584700" y="1681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148525</xdr:rowOff>
    </xdr:from>
    <xdr:ext cx="599010"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60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31824</xdr:rowOff>
    </xdr:from>
    <xdr:to>
      <xdr:col>20</xdr:col>
      <xdr:colOff>38100</xdr:colOff>
      <xdr:row>98</xdr:row>
      <xdr:rowOff>133424</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3746500" y="168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149951</xdr:rowOff>
    </xdr:from>
    <xdr:ext cx="59901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497795" y="16609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36244</xdr:rowOff>
    </xdr:from>
    <xdr:to>
      <xdr:col>15</xdr:col>
      <xdr:colOff>101600</xdr:colOff>
      <xdr:row>98</xdr:row>
      <xdr:rowOff>137844</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2857500" y="1683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154371</xdr:rowOff>
    </xdr:from>
    <xdr:ext cx="599010"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08795" y="16613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10813</xdr:rowOff>
    </xdr:from>
    <xdr:to>
      <xdr:col>10</xdr:col>
      <xdr:colOff>165100</xdr:colOff>
      <xdr:row>98</xdr:row>
      <xdr:rowOff>112413</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968500" y="1681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128940</xdr:rowOff>
    </xdr:from>
    <xdr:ext cx="599010"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19795" y="16588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125571</xdr:rowOff>
    </xdr:from>
    <xdr:to>
      <xdr:col>6</xdr:col>
      <xdr:colOff>38100</xdr:colOff>
      <xdr:row>98</xdr:row>
      <xdr:rowOff>55721</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079500" y="1675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72248</xdr:rowOff>
    </xdr:from>
    <xdr:ext cx="599010"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30795" y="16531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xmlns=""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xmlns=""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a:extLst>
            <a:ext uri="{FF2B5EF4-FFF2-40B4-BE49-F238E27FC236}">
              <a16:creationId xmlns:a16="http://schemas.microsoft.com/office/drawing/2014/main" xmlns="" id="{00000000-0008-0000-0700-000022010000}"/>
            </a:ext>
          </a:extLst>
        </xdr:cNvPr>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96842</xdr:rowOff>
    </xdr:from>
    <xdr:ext cx="469744" cy="259045"/>
    <xdr:sp macro="" textlink="">
      <xdr:nvSpPr>
        <xdr:cNvPr id="293" name="労働費平均値テキスト">
          <a:extLst>
            <a:ext uri="{FF2B5EF4-FFF2-40B4-BE49-F238E27FC236}">
              <a16:creationId xmlns:a16="http://schemas.microsoft.com/office/drawing/2014/main" xmlns="" id="{00000000-0008-0000-0700-000025010000}"/>
            </a:ext>
          </a:extLst>
        </xdr:cNvPr>
        <xdr:cNvSpPr txBox="1"/>
      </xdr:nvSpPr>
      <xdr:spPr>
        <a:xfrm>
          <a:off x="10528300" y="6440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18432</xdr:rowOff>
    </xdr:from>
    <xdr:ext cx="469744"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9404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16180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7861300" y="6531280"/>
          <a:ext cx="889000" cy="19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20413</xdr:rowOff>
    </xdr:from>
    <xdr:ext cx="469744"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15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16180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flipV="1">
          <a:off x="6972300" y="6531280"/>
          <a:ext cx="889000" cy="19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159681</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26428" y="667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2049</xdr:rowOff>
    </xdr:from>
    <xdr:ext cx="469744"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6737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xmlns=""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136830</xdr:rowOff>
    </xdr:from>
    <xdr:to>
      <xdr:col>41</xdr:col>
      <xdr:colOff>101600</xdr:colOff>
      <xdr:row>38</xdr:row>
      <xdr:rowOff>66980</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7810500" y="64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83507</xdr:rowOff>
    </xdr:from>
    <xdr:ext cx="469744"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7626428" y="62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xmlns=""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a:extLst>
            <a:ext uri="{FF2B5EF4-FFF2-40B4-BE49-F238E27FC236}">
              <a16:creationId xmlns:a16="http://schemas.microsoft.com/office/drawing/2014/main" xmlns="" id="{00000000-0008-0000-0700-000055010000}"/>
            </a:ext>
          </a:extLst>
        </xdr:cNvPr>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a:extLst>
            <a:ext uri="{FF2B5EF4-FFF2-40B4-BE49-F238E27FC236}">
              <a16:creationId xmlns:a16="http://schemas.microsoft.com/office/drawing/2014/main" xmlns="" id="{00000000-0008-0000-0700-000057010000}"/>
            </a:ext>
          </a:extLst>
        </xdr:cNvPr>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18748</xdr:rowOff>
    </xdr:from>
    <xdr:to>
      <xdr:col>55</xdr:col>
      <xdr:colOff>0</xdr:colOff>
      <xdr:row>57</xdr:row>
      <xdr:rowOff>31841</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flipV="1">
          <a:off x="9639300" y="9791398"/>
          <a:ext cx="838200" cy="1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71224</xdr:rowOff>
    </xdr:from>
    <xdr:ext cx="534377" cy="259045"/>
    <xdr:sp macro="" textlink="">
      <xdr:nvSpPr>
        <xdr:cNvPr id="346" name="農林水産業費平均値テキスト">
          <a:extLst>
            <a:ext uri="{FF2B5EF4-FFF2-40B4-BE49-F238E27FC236}">
              <a16:creationId xmlns:a16="http://schemas.microsoft.com/office/drawing/2014/main" xmlns="" id="{00000000-0008-0000-0700-00005A010000}"/>
            </a:ext>
          </a:extLst>
        </xdr:cNvPr>
        <xdr:cNvSpPr txBox="1"/>
      </xdr:nvSpPr>
      <xdr:spPr>
        <a:xfrm>
          <a:off x="10528300" y="950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a:extLst>
            <a:ext uri="{FF2B5EF4-FFF2-40B4-BE49-F238E27FC236}">
              <a16:creationId xmlns:a16="http://schemas.microsoft.com/office/drawing/2014/main" xmlns="" id="{00000000-0008-0000-0700-00005B010000}"/>
            </a:ext>
          </a:extLst>
        </xdr:cNvPr>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31841</xdr:rowOff>
    </xdr:from>
    <xdr:to>
      <xdr:col>50</xdr:col>
      <xdr:colOff>114300</xdr:colOff>
      <xdr:row>57</xdr:row>
      <xdr:rowOff>62302</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flipV="1">
          <a:off x="8750300" y="9804491"/>
          <a:ext cx="889000" cy="3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6236</xdr:rowOff>
    </xdr:from>
    <xdr:ext cx="534377"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9372111" y="943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62302</xdr:rowOff>
    </xdr:from>
    <xdr:to>
      <xdr:col>45</xdr:col>
      <xdr:colOff>177800</xdr:colOff>
      <xdr:row>57</xdr:row>
      <xdr:rowOff>68200</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flipV="1">
          <a:off x="7861300" y="9834952"/>
          <a:ext cx="889000" cy="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167308</xdr:rowOff>
    </xdr:from>
    <xdr:ext cx="534377"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8483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68200</xdr:rowOff>
    </xdr:from>
    <xdr:to>
      <xdr:col>41</xdr:col>
      <xdr:colOff>50800</xdr:colOff>
      <xdr:row>57</xdr:row>
      <xdr:rowOff>95746</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6972300" y="9840850"/>
          <a:ext cx="8890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38075</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7594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40595</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6705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139398</xdr:rowOff>
    </xdr:from>
    <xdr:to>
      <xdr:col>55</xdr:col>
      <xdr:colOff>50800</xdr:colOff>
      <xdr:row>57</xdr:row>
      <xdr:rowOff>69548</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10426700" y="974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117825</xdr:rowOff>
    </xdr:from>
    <xdr:ext cx="534377" cy="259045"/>
    <xdr:sp macro="" textlink="">
      <xdr:nvSpPr>
        <xdr:cNvPr id="365" name="農林水産業費該当値テキスト">
          <a:extLst>
            <a:ext uri="{FF2B5EF4-FFF2-40B4-BE49-F238E27FC236}">
              <a16:creationId xmlns:a16="http://schemas.microsoft.com/office/drawing/2014/main" xmlns="" id="{00000000-0008-0000-0700-00006D010000}"/>
            </a:ext>
          </a:extLst>
        </xdr:cNvPr>
        <xdr:cNvSpPr txBox="1"/>
      </xdr:nvSpPr>
      <xdr:spPr>
        <a:xfrm>
          <a:off x="10528300" y="971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152491</xdr:rowOff>
    </xdr:from>
    <xdr:to>
      <xdr:col>50</xdr:col>
      <xdr:colOff>165100</xdr:colOff>
      <xdr:row>57</xdr:row>
      <xdr:rowOff>82641</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9588500" y="975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73768</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9372111" y="984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11502</xdr:rowOff>
    </xdr:from>
    <xdr:to>
      <xdr:col>46</xdr:col>
      <xdr:colOff>38100</xdr:colOff>
      <xdr:row>57</xdr:row>
      <xdr:rowOff>113102</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8699500" y="978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104229</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8483111" y="98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17400</xdr:rowOff>
    </xdr:from>
    <xdr:to>
      <xdr:col>41</xdr:col>
      <xdr:colOff>101600</xdr:colOff>
      <xdr:row>57</xdr:row>
      <xdr:rowOff>119000</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7810500" y="979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110127</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7594111" y="988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44946</xdr:rowOff>
    </xdr:from>
    <xdr:to>
      <xdr:col>36</xdr:col>
      <xdr:colOff>165100</xdr:colOff>
      <xdr:row>57</xdr:row>
      <xdr:rowOff>146546</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6921500" y="981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137673</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6705111" y="991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xmlns=""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a:extLst>
            <a:ext uri="{FF2B5EF4-FFF2-40B4-BE49-F238E27FC236}">
              <a16:creationId xmlns:a16="http://schemas.microsoft.com/office/drawing/2014/main" xmlns="" id="{00000000-0008-0000-0700-00008E010000}"/>
            </a:ext>
          </a:extLst>
        </xdr:cNvPr>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a:extLst>
            <a:ext uri="{FF2B5EF4-FFF2-40B4-BE49-F238E27FC236}">
              <a16:creationId xmlns:a16="http://schemas.microsoft.com/office/drawing/2014/main" xmlns="" id="{00000000-0008-0000-0700-000090010000}"/>
            </a:ext>
          </a:extLst>
        </xdr:cNvPr>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106431</xdr:rowOff>
    </xdr:from>
    <xdr:to>
      <xdr:col>55</xdr:col>
      <xdr:colOff>0</xdr:colOff>
      <xdr:row>78</xdr:row>
      <xdr:rowOff>156133</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flipV="1">
          <a:off x="9639300" y="13479531"/>
          <a:ext cx="838200" cy="4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74607</xdr:rowOff>
    </xdr:from>
    <xdr:ext cx="534377" cy="259045"/>
    <xdr:sp macro="" textlink="">
      <xdr:nvSpPr>
        <xdr:cNvPr id="403" name="商工費平均値テキスト">
          <a:extLst>
            <a:ext uri="{FF2B5EF4-FFF2-40B4-BE49-F238E27FC236}">
              <a16:creationId xmlns:a16="http://schemas.microsoft.com/office/drawing/2014/main" xmlns="" id="{00000000-0008-0000-0700-000093010000}"/>
            </a:ext>
          </a:extLst>
        </xdr:cNvPr>
        <xdr:cNvSpPr txBox="1"/>
      </xdr:nvSpPr>
      <xdr:spPr>
        <a:xfrm>
          <a:off x="10528300" y="13447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a:extLst>
            <a:ext uri="{FF2B5EF4-FFF2-40B4-BE49-F238E27FC236}">
              <a16:creationId xmlns:a16="http://schemas.microsoft.com/office/drawing/2014/main" xmlns="" id="{00000000-0008-0000-0700-000094010000}"/>
            </a:ext>
          </a:extLst>
        </xdr:cNvPr>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156133</xdr:rowOff>
    </xdr:from>
    <xdr:to>
      <xdr:col>50</xdr:col>
      <xdr:colOff>114300</xdr:colOff>
      <xdr:row>78</xdr:row>
      <xdr:rowOff>161451</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flipV="1">
          <a:off x="8750300" y="13529233"/>
          <a:ext cx="889000" cy="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30619</xdr:rowOff>
    </xdr:from>
    <xdr:ext cx="534377"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9372111" y="135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161451</xdr:rowOff>
    </xdr:from>
    <xdr:to>
      <xdr:col>45</xdr:col>
      <xdr:colOff>177800</xdr:colOff>
      <xdr:row>79</xdr:row>
      <xdr:rowOff>2643</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flipV="1">
          <a:off x="7861300" y="13534551"/>
          <a:ext cx="889000" cy="1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32697</xdr:rowOff>
    </xdr:from>
    <xdr:ext cx="534377"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8483111" y="135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2643</xdr:rowOff>
    </xdr:from>
    <xdr:to>
      <xdr:col>41</xdr:col>
      <xdr:colOff>50800</xdr:colOff>
      <xdr:row>79</xdr:row>
      <xdr:rowOff>6525</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flipV="1">
          <a:off x="6972300" y="13547193"/>
          <a:ext cx="889000" cy="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65276</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7594111" y="1326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65794</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6705111" y="1326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55631</xdr:rowOff>
    </xdr:from>
    <xdr:to>
      <xdr:col>55</xdr:col>
      <xdr:colOff>50800</xdr:colOff>
      <xdr:row>78</xdr:row>
      <xdr:rowOff>157231</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10426700" y="1342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15008</xdr:rowOff>
    </xdr:from>
    <xdr:ext cx="534377" cy="259045"/>
    <xdr:sp macro="" textlink="">
      <xdr:nvSpPr>
        <xdr:cNvPr id="422" name="商工費該当値テキスト">
          <a:extLst>
            <a:ext uri="{FF2B5EF4-FFF2-40B4-BE49-F238E27FC236}">
              <a16:creationId xmlns:a16="http://schemas.microsoft.com/office/drawing/2014/main" xmlns="" id="{00000000-0008-0000-0700-0000A6010000}"/>
            </a:ext>
          </a:extLst>
        </xdr:cNvPr>
        <xdr:cNvSpPr txBox="1"/>
      </xdr:nvSpPr>
      <xdr:spPr>
        <a:xfrm>
          <a:off x="10528300" y="1321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105333</xdr:rowOff>
    </xdr:from>
    <xdr:to>
      <xdr:col>50</xdr:col>
      <xdr:colOff>165100</xdr:colOff>
      <xdr:row>79</xdr:row>
      <xdr:rowOff>35483</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9588500" y="1347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52010</xdr:rowOff>
    </xdr:from>
    <xdr:ext cx="534377"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9372111" y="1325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110651</xdr:rowOff>
    </xdr:from>
    <xdr:to>
      <xdr:col>46</xdr:col>
      <xdr:colOff>38100</xdr:colOff>
      <xdr:row>79</xdr:row>
      <xdr:rowOff>40801</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8699500" y="1348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57328</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8483111" y="1325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123293</xdr:rowOff>
    </xdr:from>
    <xdr:to>
      <xdr:col>41</xdr:col>
      <xdr:colOff>101600</xdr:colOff>
      <xdr:row>79</xdr:row>
      <xdr:rowOff>53443</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7810500" y="1349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44570</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7594111" y="1358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127175</xdr:rowOff>
    </xdr:from>
    <xdr:to>
      <xdr:col>36</xdr:col>
      <xdr:colOff>165100</xdr:colOff>
      <xdr:row>79</xdr:row>
      <xdr:rowOff>57325</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6921500" y="1350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48452</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6705111" y="1359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xmlns=""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a:extLst>
            <a:ext uri="{FF2B5EF4-FFF2-40B4-BE49-F238E27FC236}">
              <a16:creationId xmlns:a16="http://schemas.microsoft.com/office/drawing/2014/main" xmlns="" id="{00000000-0008-0000-0700-0000C9010000}"/>
            </a:ext>
          </a:extLst>
        </xdr:cNvPr>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a:extLst>
            <a:ext uri="{FF2B5EF4-FFF2-40B4-BE49-F238E27FC236}">
              <a16:creationId xmlns:a16="http://schemas.microsoft.com/office/drawing/2014/main" xmlns="" id="{00000000-0008-0000-0700-0000CB010000}"/>
            </a:ext>
          </a:extLst>
        </xdr:cNvPr>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95286</xdr:rowOff>
    </xdr:from>
    <xdr:to>
      <xdr:col>55</xdr:col>
      <xdr:colOff>0</xdr:colOff>
      <xdr:row>98</xdr:row>
      <xdr:rowOff>111337</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9639300" y="16897386"/>
          <a:ext cx="838200" cy="1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115233</xdr:rowOff>
    </xdr:from>
    <xdr:ext cx="534377" cy="259045"/>
    <xdr:sp macro="" textlink="">
      <xdr:nvSpPr>
        <xdr:cNvPr id="462" name="土木費平均値テキスト">
          <a:extLst>
            <a:ext uri="{FF2B5EF4-FFF2-40B4-BE49-F238E27FC236}">
              <a16:creationId xmlns:a16="http://schemas.microsoft.com/office/drawing/2014/main" xmlns="" id="{00000000-0008-0000-0700-0000CE010000}"/>
            </a:ext>
          </a:extLst>
        </xdr:cNvPr>
        <xdr:cNvSpPr txBox="1"/>
      </xdr:nvSpPr>
      <xdr:spPr>
        <a:xfrm>
          <a:off x="10528300" y="1657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29175</xdr:rowOff>
    </xdr:from>
    <xdr:to>
      <xdr:col>50</xdr:col>
      <xdr:colOff>114300</xdr:colOff>
      <xdr:row>98</xdr:row>
      <xdr:rowOff>95286</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8750300" y="16831275"/>
          <a:ext cx="889000" cy="6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74612</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9372111" y="165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29175</xdr:rowOff>
    </xdr:from>
    <xdr:to>
      <xdr:col>45</xdr:col>
      <xdr:colOff>177800</xdr:colOff>
      <xdr:row>98</xdr:row>
      <xdr:rowOff>58706</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flipV="1">
          <a:off x="7861300" y="16831275"/>
          <a:ext cx="889000" cy="2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88698</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8483111" y="165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43985</xdr:rowOff>
    </xdr:from>
    <xdr:to>
      <xdr:col>41</xdr:col>
      <xdr:colOff>50800</xdr:colOff>
      <xdr:row>98</xdr:row>
      <xdr:rowOff>58706</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a:off x="6972300" y="16846085"/>
          <a:ext cx="889000" cy="1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82659</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7594111" y="1654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a:extLst>
            <a:ext uri="{FF2B5EF4-FFF2-40B4-BE49-F238E27FC236}">
              <a16:creationId xmlns:a16="http://schemas.microsoft.com/office/drawing/2014/main" xmlns="" id="{00000000-0008-0000-0700-0000D9010000}"/>
            </a:ext>
          </a:extLst>
        </xdr:cNvPr>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98964</xdr:rowOff>
    </xdr:from>
    <xdr:ext cx="534377"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6705111" y="165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60537</xdr:rowOff>
    </xdr:from>
    <xdr:to>
      <xdr:col>55</xdr:col>
      <xdr:colOff>50800</xdr:colOff>
      <xdr:row>98</xdr:row>
      <xdr:rowOff>162137</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10426700" y="1686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146914</xdr:rowOff>
    </xdr:from>
    <xdr:ext cx="534377" cy="259045"/>
    <xdr:sp macro="" textlink="">
      <xdr:nvSpPr>
        <xdr:cNvPr id="481" name="土木費該当値テキスト">
          <a:extLst>
            <a:ext uri="{FF2B5EF4-FFF2-40B4-BE49-F238E27FC236}">
              <a16:creationId xmlns:a16="http://schemas.microsoft.com/office/drawing/2014/main" xmlns="" id="{00000000-0008-0000-0700-0000E1010000}"/>
            </a:ext>
          </a:extLst>
        </xdr:cNvPr>
        <xdr:cNvSpPr txBox="1"/>
      </xdr:nvSpPr>
      <xdr:spPr>
        <a:xfrm>
          <a:off x="10528300" y="1677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44486</xdr:rowOff>
    </xdr:from>
    <xdr:to>
      <xdr:col>50</xdr:col>
      <xdr:colOff>165100</xdr:colOff>
      <xdr:row>98</xdr:row>
      <xdr:rowOff>146086</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9588500" y="168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137213</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9372111" y="1693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149825</xdr:rowOff>
    </xdr:from>
    <xdr:to>
      <xdr:col>46</xdr:col>
      <xdr:colOff>38100</xdr:colOff>
      <xdr:row>98</xdr:row>
      <xdr:rowOff>79975</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8699500" y="1678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71102</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8483111" y="1687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7906</xdr:rowOff>
    </xdr:from>
    <xdr:to>
      <xdr:col>41</xdr:col>
      <xdr:colOff>101600</xdr:colOff>
      <xdr:row>98</xdr:row>
      <xdr:rowOff>109506</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7810500" y="1681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100633</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7594111" y="1690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164635</xdr:rowOff>
    </xdr:from>
    <xdr:to>
      <xdr:col>36</xdr:col>
      <xdr:colOff>165100</xdr:colOff>
      <xdr:row>98</xdr:row>
      <xdr:rowOff>94785</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6921500" y="1679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85912</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6705111" y="1688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xmlns=""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a:extLst>
            <a:ext uri="{FF2B5EF4-FFF2-40B4-BE49-F238E27FC236}">
              <a16:creationId xmlns:a16="http://schemas.microsoft.com/office/drawing/2014/main" xmlns="" id="{00000000-0008-0000-0700-000003020000}"/>
            </a:ext>
          </a:extLst>
        </xdr:cNvPr>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a:extLst>
            <a:ext uri="{FF2B5EF4-FFF2-40B4-BE49-F238E27FC236}">
              <a16:creationId xmlns:a16="http://schemas.microsoft.com/office/drawing/2014/main" xmlns="" id="{00000000-0008-0000-0700-000005020000}"/>
            </a:ext>
          </a:extLst>
        </xdr:cNvPr>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88017</xdr:rowOff>
    </xdr:from>
    <xdr:to>
      <xdr:col>85</xdr:col>
      <xdr:colOff>127000</xdr:colOff>
      <xdr:row>35</xdr:row>
      <xdr:rowOff>92532</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5481300" y="6088767"/>
          <a:ext cx="838200" cy="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169911</xdr:rowOff>
    </xdr:from>
    <xdr:ext cx="534377" cy="259045"/>
    <xdr:sp macro="" textlink="">
      <xdr:nvSpPr>
        <xdr:cNvPr id="520" name="消防費平均値テキスト">
          <a:extLst>
            <a:ext uri="{FF2B5EF4-FFF2-40B4-BE49-F238E27FC236}">
              <a16:creationId xmlns:a16="http://schemas.microsoft.com/office/drawing/2014/main" xmlns="" id="{00000000-0008-0000-0700-000008020000}"/>
            </a:ext>
          </a:extLst>
        </xdr:cNvPr>
        <xdr:cNvSpPr txBox="1"/>
      </xdr:nvSpPr>
      <xdr:spPr>
        <a:xfrm>
          <a:off x="16370300" y="6342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88017</xdr:rowOff>
    </xdr:from>
    <xdr:to>
      <xdr:col>81</xdr:col>
      <xdr:colOff>50800</xdr:colOff>
      <xdr:row>35</xdr:row>
      <xdr:rowOff>145720</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flipV="1">
          <a:off x="14592300" y="6088767"/>
          <a:ext cx="889000" cy="5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a:extLst>
            <a:ext uri="{FF2B5EF4-FFF2-40B4-BE49-F238E27FC236}">
              <a16:creationId xmlns:a16="http://schemas.microsoft.com/office/drawing/2014/main" xmlns="" id="{00000000-0008-0000-0700-00000B020000}"/>
            </a:ext>
          </a:extLst>
        </xdr:cNvPr>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148176</xdr:rowOff>
    </xdr:from>
    <xdr:ext cx="534377"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5214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145720</xdr:rowOff>
    </xdr:from>
    <xdr:to>
      <xdr:col>76</xdr:col>
      <xdr:colOff>114300</xdr:colOff>
      <xdr:row>36</xdr:row>
      <xdr:rowOff>93332</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flipV="1">
          <a:off x="13703300" y="6146470"/>
          <a:ext cx="889000" cy="11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11282</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4325111" y="652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93332</xdr:rowOff>
    </xdr:from>
    <xdr:to>
      <xdr:col>71</xdr:col>
      <xdr:colOff>177800</xdr:colOff>
      <xdr:row>37</xdr:row>
      <xdr:rowOff>41345</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flipV="1">
          <a:off x="12814300" y="6265532"/>
          <a:ext cx="889000" cy="11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152881</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3436111" y="64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a:extLst>
            <a:ext uri="{FF2B5EF4-FFF2-40B4-BE49-F238E27FC236}">
              <a16:creationId xmlns:a16="http://schemas.microsoft.com/office/drawing/2014/main" xmlns="" id="{00000000-0008-0000-0700-000013020000}"/>
            </a:ext>
          </a:extLst>
        </xdr:cNvPr>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93394</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2547111" y="609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41732</xdr:rowOff>
    </xdr:from>
    <xdr:to>
      <xdr:col>85</xdr:col>
      <xdr:colOff>177800</xdr:colOff>
      <xdr:row>35</xdr:row>
      <xdr:rowOff>143332</xdr:rowOff>
    </xdr:to>
    <xdr:sp macro="" textlink="">
      <xdr:nvSpPr>
        <xdr:cNvPr id="538" name="楕円 537">
          <a:extLst>
            <a:ext uri="{FF2B5EF4-FFF2-40B4-BE49-F238E27FC236}">
              <a16:creationId xmlns:a16="http://schemas.microsoft.com/office/drawing/2014/main" xmlns="" id="{00000000-0008-0000-0700-00001A020000}"/>
            </a:ext>
          </a:extLst>
        </xdr:cNvPr>
        <xdr:cNvSpPr/>
      </xdr:nvSpPr>
      <xdr:spPr>
        <a:xfrm>
          <a:off x="16268700" y="604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64609</xdr:rowOff>
    </xdr:from>
    <xdr:ext cx="534377" cy="259045"/>
    <xdr:sp macro="" textlink="">
      <xdr:nvSpPr>
        <xdr:cNvPr id="539" name="消防費該当値テキスト">
          <a:extLst>
            <a:ext uri="{FF2B5EF4-FFF2-40B4-BE49-F238E27FC236}">
              <a16:creationId xmlns:a16="http://schemas.microsoft.com/office/drawing/2014/main" xmlns="" id="{00000000-0008-0000-0700-00001B020000}"/>
            </a:ext>
          </a:extLst>
        </xdr:cNvPr>
        <xdr:cNvSpPr txBox="1"/>
      </xdr:nvSpPr>
      <xdr:spPr>
        <a:xfrm>
          <a:off x="16370300" y="589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37217</xdr:rowOff>
    </xdr:from>
    <xdr:to>
      <xdr:col>81</xdr:col>
      <xdr:colOff>101600</xdr:colOff>
      <xdr:row>35</xdr:row>
      <xdr:rowOff>138817</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5430500" y="603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155344</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5214111" y="581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94920</xdr:rowOff>
    </xdr:from>
    <xdr:to>
      <xdr:col>76</xdr:col>
      <xdr:colOff>165100</xdr:colOff>
      <xdr:row>36</xdr:row>
      <xdr:rowOff>25070</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4541500" y="60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41597</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4325111" y="587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42532</xdr:rowOff>
    </xdr:from>
    <xdr:to>
      <xdr:col>72</xdr:col>
      <xdr:colOff>38100</xdr:colOff>
      <xdr:row>36</xdr:row>
      <xdr:rowOff>144132</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3652500" y="621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160659</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3436111" y="598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161995</xdr:rowOff>
    </xdr:from>
    <xdr:to>
      <xdr:col>67</xdr:col>
      <xdr:colOff>101600</xdr:colOff>
      <xdr:row>37</xdr:row>
      <xdr:rowOff>92145</xdr:rowOff>
    </xdr:to>
    <xdr:sp macro="" textlink="">
      <xdr:nvSpPr>
        <xdr:cNvPr id="546" name="楕円 545">
          <a:extLst>
            <a:ext uri="{FF2B5EF4-FFF2-40B4-BE49-F238E27FC236}">
              <a16:creationId xmlns:a16="http://schemas.microsoft.com/office/drawing/2014/main" xmlns="" id="{00000000-0008-0000-0700-000022020000}"/>
            </a:ext>
          </a:extLst>
        </xdr:cNvPr>
        <xdr:cNvSpPr/>
      </xdr:nvSpPr>
      <xdr:spPr>
        <a:xfrm>
          <a:off x="12763500" y="633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83272</xdr:rowOff>
    </xdr:from>
    <xdr:ext cx="534377"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2547111" y="642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xmlns=""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a:extLst>
            <a:ext uri="{FF2B5EF4-FFF2-40B4-BE49-F238E27FC236}">
              <a16:creationId xmlns:a16="http://schemas.microsoft.com/office/drawing/2014/main" xmlns="" id="{00000000-0008-0000-0700-00003C020000}"/>
            </a:ext>
          </a:extLst>
        </xdr:cNvPr>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a:extLst>
            <a:ext uri="{FF2B5EF4-FFF2-40B4-BE49-F238E27FC236}">
              <a16:creationId xmlns:a16="http://schemas.microsoft.com/office/drawing/2014/main" xmlns="" id="{00000000-0008-0000-0700-00003E020000}"/>
            </a:ext>
          </a:extLst>
        </xdr:cNvPr>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48051</xdr:rowOff>
    </xdr:from>
    <xdr:to>
      <xdr:col>85</xdr:col>
      <xdr:colOff>127000</xdr:colOff>
      <xdr:row>57</xdr:row>
      <xdr:rowOff>14797</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flipV="1">
          <a:off x="15481300" y="9649251"/>
          <a:ext cx="838200" cy="13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165971</xdr:rowOff>
    </xdr:from>
    <xdr:ext cx="534377" cy="259045"/>
    <xdr:sp macro="" textlink="">
      <xdr:nvSpPr>
        <xdr:cNvPr id="577" name="教育費平均値テキスト">
          <a:extLst>
            <a:ext uri="{FF2B5EF4-FFF2-40B4-BE49-F238E27FC236}">
              <a16:creationId xmlns:a16="http://schemas.microsoft.com/office/drawing/2014/main" xmlns="" id="{00000000-0008-0000-0700-000041020000}"/>
            </a:ext>
          </a:extLst>
        </xdr:cNvPr>
        <xdr:cNvSpPr txBox="1"/>
      </xdr:nvSpPr>
      <xdr:spPr>
        <a:xfrm>
          <a:off x="16370300" y="9767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a:extLst>
            <a:ext uri="{FF2B5EF4-FFF2-40B4-BE49-F238E27FC236}">
              <a16:creationId xmlns:a16="http://schemas.microsoft.com/office/drawing/2014/main" xmlns="" id="{00000000-0008-0000-0700-000042020000}"/>
            </a:ext>
          </a:extLst>
        </xdr:cNvPr>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14797</xdr:rowOff>
    </xdr:from>
    <xdr:to>
      <xdr:col>81</xdr:col>
      <xdr:colOff>50800</xdr:colOff>
      <xdr:row>57</xdr:row>
      <xdr:rowOff>160998</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flipV="1">
          <a:off x="14592300" y="9787447"/>
          <a:ext cx="889000" cy="14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159449</xdr:rowOff>
    </xdr:from>
    <xdr:ext cx="534377"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5214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160998</xdr:rowOff>
    </xdr:from>
    <xdr:to>
      <xdr:col>76</xdr:col>
      <xdr:colOff>114300</xdr:colOff>
      <xdr:row>58</xdr:row>
      <xdr:rowOff>8674</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flipV="1">
          <a:off x="13703300" y="9933648"/>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17712</xdr:rowOff>
    </xdr:from>
    <xdr:ext cx="534377"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4325111" y="961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168679</xdr:rowOff>
    </xdr:from>
    <xdr:to>
      <xdr:col>71</xdr:col>
      <xdr:colOff>177800</xdr:colOff>
      <xdr:row>58</xdr:row>
      <xdr:rowOff>8674</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a:off x="12814300" y="9941329"/>
          <a:ext cx="889000" cy="1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27454</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3436111" y="962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a:extLst>
            <a:ext uri="{FF2B5EF4-FFF2-40B4-BE49-F238E27FC236}">
              <a16:creationId xmlns:a16="http://schemas.microsoft.com/office/drawing/2014/main" xmlns="" id="{00000000-0008-0000-0700-00004C020000}"/>
            </a:ext>
          </a:extLst>
        </xdr:cNvPr>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17643</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2547111" y="961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168701</xdr:rowOff>
    </xdr:from>
    <xdr:to>
      <xdr:col>85</xdr:col>
      <xdr:colOff>177800</xdr:colOff>
      <xdr:row>56</xdr:row>
      <xdr:rowOff>98851</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6268700" y="95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20128</xdr:rowOff>
    </xdr:from>
    <xdr:ext cx="599010" cy="259045"/>
    <xdr:sp macro="" textlink="">
      <xdr:nvSpPr>
        <xdr:cNvPr id="596" name="教育費該当値テキスト">
          <a:extLst>
            <a:ext uri="{FF2B5EF4-FFF2-40B4-BE49-F238E27FC236}">
              <a16:creationId xmlns:a16="http://schemas.microsoft.com/office/drawing/2014/main" xmlns="" id="{00000000-0008-0000-0700-000054020000}"/>
            </a:ext>
          </a:extLst>
        </xdr:cNvPr>
        <xdr:cNvSpPr txBox="1"/>
      </xdr:nvSpPr>
      <xdr:spPr>
        <a:xfrm>
          <a:off x="16370300" y="944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135447</xdr:rowOff>
    </xdr:from>
    <xdr:to>
      <xdr:col>81</xdr:col>
      <xdr:colOff>101600</xdr:colOff>
      <xdr:row>57</xdr:row>
      <xdr:rowOff>65597</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5430500" y="973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82124</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5214111" y="951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110198</xdr:rowOff>
    </xdr:from>
    <xdr:to>
      <xdr:col>76</xdr:col>
      <xdr:colOff>165100</xdr:colOff>
      <xdr:row>58</xdr:row>
      <xdr:rowOff>40348</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4541500" y="988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31475</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4325111" y="997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129324</xdr:rowOff>
    </xdr:from>
    <xdr:to>
      <xdr:col>72</xdr:col>
      <xdr:colOff>38100</xdr:colOff>
      <xdr:row>58</xdr:row>
      <xdr:rowOff>59474</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3652500" y="990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50601</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3436111" y="999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117879</xdr:rowOff>
    </xdr:from>
    <xdr:to>
      <xdr:col>67</xdr:col>
      <xdr:colOff>101600</xdr:colOff>
      <xdr:row>58</xdr:row>
      <xdr:rowOff>48029</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2763500" y="989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39156</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2547111" y="998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xmlns=""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xmlns=""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a:extLst>
            <a:ext uri="{FF2B5EF4-FFF2-40B4-BE49-F238E27FC236}">
              <a16:creationId xmlns:a16="http://schemas.microsoft.com/office/drawing/2014/main" xmlns="" id="{00000000-0008-0000-0700-000077020000}"/>
            </a:ext>
          </a:extLst>
        </xdr:cNvPr>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134671</xdr:rowOff>
    </xdr:from>
    <xdr:to>
      <xdr:col>85</xdr:col>
      <xdr:colOff>127000</xdr:colOff>
      <xdr:row>78</xdr:row>
      <xdr:rowOff>149320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5481300" y="13164871"/>
          <a:ext cx="838200" cy="35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118236</xdr:rowOff>
    </xdr:from>
    <xdr:ext cx="534377" cy="259045"/>
    <xdr:sp macro="" textlink="">
      <xdr:nvSpPr>
        <xdr:cNvPr id="634" name="災害復旧費平均値テキスト">
          <a:extLst>
            <a:ext uri="{FF2B5EF4-FFF2-40B4-BE49-F238E27FC236}">
              <a16:creationId xmlns:a16="http://schemas.microsoft.com/office/drawing/2014/main" xmlns="" id="{00000000-0008-0000-0700-00007A020000}"/>
            </a:ext>
          </a:extLst>
        </xdr:cNvPr>
        <xdr:cNvSpPr txBox="1"/>
      </xdr:nvSpPr>
      <xdr:spPr>
        <a:xfrm>
          <a:off x="16370300" y="1314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a:extLst>
            <a:ext uri="{FF2B5EF4-FFF2-40B4-BE49-F238E27FC236}">
              <a16:creationId xmlns:a16="http://schemas.microsoft.com/office/drawing/2014/main" xmlns="" id="{00000000-0008-0000-0700-00007B020000}"/>
            </a:ext>
          </a:extLst>
        </xdr:cNvPr>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134671</xdr:rowOff>
    </xdr:from>
    <xdr:to>
      <xdr:col>81</xdr:col>
      <xdr:colOff>50800</xdr:colOff>
      <xdr:row>78</xdr:row>
      <xdr:rowOff>70816</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flipV="1">
          <a:off x="14592300" y="13164871"/>
          <a:ext cx="889000" cy="27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17206</xdr:rowOff>
    </xdr:from>
    <xdr:ext cx="534377"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5214111" y="1339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70816</xdr:rowOff>
    </xdr:from>
    <xdr:to>
      <xdr:col>76</xdr:col>
      <xdr:colOff>114300</xdr:colOff>
      <xdr:row>79</xdr:row>
      <xdr:rowOff>22143</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flipV="1">
          <a:off x="13703300" y="13443916"/>
          <a:ext cx="889000" cy="12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76134</xdr:rowOff>
    </xdr:from>
    <xdr:ext cx="534377"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4325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22143</xdr:rowOff>
    </xdr:from>
    <xdr:to>
      <xdr:col>71</xdr:col>
      <xdr:colOff>177800</xdr:colOff>
      <xdr:row>79</xdr:row>
      <xdr:rowOff>33401</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flipV="1">
          <a:off x="12814300" y="13566693"/>
          <a:ext cx="889000" cy="1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37730</xdr:rowOff>
    </xdr:from>
    <xdr:ext cx="534377"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3436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152679</xdr:rowOff>
    </xdr:from>
    <xdr:to>
      <xdr:col>67</xdr:col>
      <xdr:colOff>101600</xdr:colOff>
      <xdr:row>78</xdr:row>
      <xdr:rowOff>82829</xdr:rowOff>
    </xdr:to>
    <xdr:sp macro="" textlink="">
      <xdr:nvSpPr>
        <xdr:cNvPr id="645" name="フローチャート: 判断 644">
          <a:extLst>
            <a:ext uri="{FF2B5EF4-FFF2-40B4-BE49-F238E27FC236}">
              <a16:creationId xmlns:a16="http://schemas.microsoft.com/office/drawing/2014/main" xmlns="" id="{00000000-0008-0000-0700-000085020000}"/>
            </a:ext>
          </a:extLst>
        </xdr:cNvPr>
        <xdr:cNvSpPr/>
      </xdr:nvSpPr>
      <xdr:spPr>
        <a:xfrm>
          <a:off x="12763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99356</xdr:rowOff>
    </xdr:from>
    <xdr:ext cx="469744"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2579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98520</xdr:rowOff>
    </xdr:from>
    <xdr:to>
      <xdr:col>85</xdr:col>
      <xdr:colOff>177800</xdr:colOff>
      <xdr:row>79</xdr:row>
      <xdr:rowOff>28670</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6268700" y="1347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13447</xdr:rowOff>
    </xdr:from>
    <xdr:ext cx="469744" cy="259045"/>
    <xdr:sp macro="" textlink="">
      <xdr:nvSpPr>
        <xdr:cNvPr id="653" name="災害復旧費該当値テキスト">
          <a:extLst>
            <a:ext uri="{FF2B5EF4-FFF2-40B4-BE49-F238E27FC236}">
              <a16:creationId xmlns:a16="http://schemas.microsoft.com/office/drawing/2014/main" xmlns="" id="{00000000-0008-0000-0700-00008D020000}"/>
            </a:ext>
          </a:extLst>
        </xdr:cNvPr>
        <xdr:cNvSpPr txBox="1"/>
      </xdr:nvSpPr>
      <xdr:spPr>
        <a:xfrm>
          <a:off x="16370300" y="1338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83871</xdr:rowOff>
    </xdr:from>
    <xdr:to>
      <xdr:col>81</xdr:col>
      <xdr:colOff>101600</xdr:colOff>
      <xdr:row>77</xdr:row>
      <xdr:rowOff>14021</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5430500" y="1311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30548</xdr:rowOff>
    </xdr:from>
    <xdr:ext cx="534377"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5214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20016</xdr:rowOff>
    </xdr:from>
    <xdr:to>
      <xdr:col>76</xdr:col>
      <xdr:colOff>165100</xdr:colOff>
      <xdr:row>78</xdr:row>
      <xdr:rowOff>121616</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4541500" y="1339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112743</xdr:rowOff>
    </xdr:from>
    <xdr:ext cx="469744"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4357428" y="1348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142793</xdr:rowOff>
    </xdr:from>
    <xdr:to>
      <xdr:col>72</xdr:col>
      <xdr:colOff>38100</xdr:colOff>
      <xdr:row>79</xdr:row>
      <xdr:rowOff>72943</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3652500" y="135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64070</xdr:rowOff>
    </xdr:from>
    <xdr:ext cx="469744"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3468428" y="1360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154051</xdr:rowOff>
    </xdr:from>
    <xdr:to>
      <xdr:col>67</xdr:col>
      <xdr:colOff>101600</xdr:colOff>
      <xdr:row>79</xdr:row>
      <xdr:rowOff>84201</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2763500" y="1352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75328</xdr:rowOff>
    </xdr:from>
    <xdr:ext cx="378565"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2625017" y="13619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xmlns=""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a:extLst>
            <a:ext uri="{FF2B5EF4-FFF2-40B4-BE49-F238E27FC236}">
              <a16:creationId xmlns:a16="http://schemas.microsoft.com/office/drawing/2014/main" xmlns="" id="{00000000-0008-0000-0700-0000AC020000}"/>
            </a:ext>
          </a:extLst>
        </xdr:cNvPr>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a:extLst>
            <a:ext uri="{FF2B5EF4-FFF2-40B4-BE49-F238E27FC236}">
              <a16:creationId xmlns:a16="http://schemas.microsoft.com/office/drawing/2014/main" xmlns="" id="{00000000-0008-0000-0700-0000AE020000}"/>
            </a:ext>
          </a:extLst>
        </xdr:cNvPr>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79550</xdr:rowOff>
    </xdr:from>
    <xdr:to>
      <xdr:col>85</xdr:col>
      <xdr:colOff>127000</xdr:colOff>
      <xdr:row>96</xdr:row>
      <xdr:rowOff>107189</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5481300" y="16538750"/>
          <a:ext cx="838200" cy="2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82804</xdr:rowOff>
    </xdr:from>
    <xdr:ext cx="534377" cy="259045"/>
    <xdr:sp macro="" textlink="">
      <xdr:nvSpPr>
        <xdr:cNvPr id="689" name="公債費平均値テキスト">
          <a:extLst>
            <a:ext uri="{FF2B5EF4-FFF2-40B4-BE49-F238E27FC236}">
              <a16:creationId xmlns:a16="http://schemas.microsoft.com/office/drawing/2014/main" xmlns="" id="{00000000-0008-0000-0700-0000B1020000}"/>
            </a:ext>
          </a:extLst>
        </xdr:cNvPr>
        <xdr:cNvSpPr txBox="1"/>
      </xdr:nvSpPr>
      <xdr:spPr>
        <a:xfrm>
          <a:off x="16370300" y="16542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a:extLst>
            <a:ext uri="{FF2B5EF4-FFF2-40B4-BE49-F238E27FC236}">
              <a16:creationId xmlns:a16="http://schemas.microsoft.com/office/drawing/2014/main" xmlns="" id="{00000000-0008-0000-0700-0000B2020000}"/>
            </a:ext>
          </a:extLst>
        </xdr:cNvPr>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107189</xdr:rowOff>
    </xdr:from>
    <xdr:to>
      <xdr:col>81</xdr:col>
      <xdr:colOff>50800</xdr:colOff>
      <xdr:row>96</xdr:row>
      <xdr:rowOff>132787</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flipV="1">
          <a:off x="14592300" y="16566389"/>
          <a:ext cx="889000" cy="2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a:extLst>
            <a:ext uri="{FF2B5EF4-FFF2-40B4-BE49-F238E27FC236}">
              <a16:creationId xmlns:a16="http://schemas.microsoft.com/office/drawing/2014/main" xmlns="" id="{00000000-0008-0000-0700-0000B4020000}"/>
            </a:ext>
          </a:extLst>
        </xdr:cNvPr>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10149</xdr:rowOff>
    </xdr:from>
    <xdr:ext cx="534377"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5214111" y="166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132787</xdr:rowOff>
    </xdr:from>
    <xdr:to>
      <xdr:col>76</xdr:col>
      <xdr:colOff>114300</xdr:colOff>
      <xdr:row>96</xdr:row>
      <xdr:rowOff>171430</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flipV="1">
          <a:off x="13703300" y="16591987"/>
          <a:ext cx="889000" cy="3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9358</xdr:rowOff>
    </xdr:from>
    <xdr:ext cx="534377"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4325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157879</xdr:rowOff>
    </xdr:from>
    <xdr:to>
      <xdr:col>71</xdr:col>
      <xdr:colOff>177800</xdr:colOff>
      <xdr:row>96</xdr:row>
      <xdr:rowOff>171430</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a:off x="12814300" y="16617079"/>
          <a:ext cx="889000" cy="1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a:extLst>
            <a:ext uri="{FF2B5EF4-FFF2-40B4-BE49-F238E27FC236}">
              <a16:creationId xmlns:a16="http://schemas.microsoft.com/office/drawing/2014/main" xmlns="" id="{00000000-0008-0000-0700-0000BA020000}"/>
            </a:ext>
          </a:extLst>
        </xdr:cNvPr>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49581</xdr:rowOff>
    </xdr:from>
    <xdr:ext cx="534377"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3436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44093</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2547111" y="166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28750</xdr:rowOff>
    </xdr:from>
    <xdr:to>
      <xdr:col>85</xdr:col>
      <xdr:colOff>177800</xdr:colOff>
      <xdr:row>96</xdr:row>
      <xdr:rowOff>130350</xdr:rowOff>
    </xdr:to>
    <xdr:sp macro="" textlink="">
      <xdr:nvSpPr>
        <xdr:cNvPr id="707" name="楕円 706">
          <a:extLst>
            <a:ext uri="{FF2B5EF4-FFF2-40B4-BE49-F238E27FC236}">
              <a16:creationId xmlns:a16="http://schemas.microsoft.com/office/drawing/2014/main" xmlns="" id="{00000000-0008-0000-0700-0000C3020000}"/>
            </a:ext>
          </a:extLst>
        </xdr:cNvPr>
        <xdr:cNvSpPr/>
      </xdr:nvSpPr>
      <xdr:spPr>
        <a:xfrm>
          <a:off x="16268700" y="1648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51627</xdr:rowOff>
    </xdr:from>
    <xdr:ext cx="534377" cy="259045"/>
    <xdr:sp macro="" textlink="">
      <xdr:nvSpPr>
        <xdr:cNvPr id="708" name="公債費該当値テキスト">
          <a:extLst>
            <a:ext uri="{FF2B5EF4-FFF2-40B4-BE49-F238E27FC236}">
              <a16:creationId xmlns:a16="http://schemas.microsoft.com/office/drawing/2014/main" xmlns="" id="{00000000-0008-0000-0700-0000C4020000}"/>
            </a:ext>
          </a:extLst>
        </xdr:cNvPr>
        <xdr:cNvSpPr txBox="1"/>
      </xdr:nvSpPr>
      <xdr:spPr>
        <a:xfrm>
          <a:off x="16370300" y="1633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56389</xdr:rowOff>
    </xdr:from>
    <xdr:to>
      <xdr:col>81</xdr:col>
      <xdr:colOff>101600</xdr:colOff>
      <xdr:row>96</xdr:row>
      <xdr:rowOff>157989</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5430500" y="1651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3066</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5214111" y="1629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81987</xdr:rowOff>
    </xdr:from>
    <xdr:to>
      <xdr:col>76</xdr:col>
      <xdr:colOff>165100</xdr:colOff>
      <xdr:row>97</xdr:row>
      <xdr:rowOff>12137</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4541500" y="1654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28664</xdr:rowOff>
    </xdr:from>
    <xdr:ext cx="534377"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4325111" y="1631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120630</xdr:rowOff>
    </xdr:from>
    <xdr:to>
      <xdr:col>72</xdr:col>
      <xdr:colOff>38100</xdr:colOff>
      <xdr:row>97</xdr:row>
      <xdr:rowOff>50780</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3652500" y="1657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41907</xdr:rowOff>
    </xdr:from>
    <xdr:ext cx="534377"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3436111" y="1667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107079</xdr:rowOff>
    </xdr:from>
    <xdr:to>
      <xdr:col>67</xdr:col>
      <xdr:colOff>101600</xdr:colOff>
      <xdr:row>97</xdr:row>
      <xdr:rowOff>37229</xdr:rowOff>
    </xdr:to>
    <xdr:sp macro="" textlink="">
      <xdr:nvSpPr>
        <xdr:cNvPr id="715" name="楕円 714">
          <a:extLst>
            <a:ext uri="{FF2B5EF4-FFF2-40B4-BE49-F238E27FC236}">
              <a16:creationId xmlns:a16="http://schemas.microsoft.com/office/drawing/2014/main" xmlns="" id="{00000000-0008-0000-0700-0000CB020000}"/>
            </a:ext>
          </a:extLst>
        </xdr:cNvPr>
        <xdr:cNvSpPr/>
      </xdr:nvSpPr>
      <xdr:spPr>
        <a:xfrm>
          <a:off x="12763500" y="1656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53756</xdr:rowOff>
    </xdr:from>
    <xdr:ext cx="534377"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2547111" y="1634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xmlns=""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a:extLst>
            <a:ext uri="{FF2B5EF4-FFF2-40B4-BE49-F238E27FC236}">
              <a16:creationId xmlns:a16="http://schemas.microsoft.com/office/drawing/2014/main" xmlns="" id="{00000000-0008-0000-0700-0000E5020000}"/>
            </a:ext>
          </a:extLst>
        </xdr:cNvPr>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a:extLst>
            <a:ext uri="{FF2B5EF4-FFF2-40B4-BE49-F238E27FC236}">
              <a16:creationId xmlns:a16="http://schemas.microsoft.com/office/drawing/2014/main" xmlns="" id="{00000000-0008-0000-0700-0000E7020000}"/>
            </a:ext>
          </a:extLst>
        </xdr:cNvPr>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a:extLst>
            <a:ext uri="{FF2B5EF4-FFF2-40B4-BE49-F238E27FC236}">
              <a16:creationId xmlns:a16="http://schemas.microsoft.com/office/drawing/2014/main" xmlns="" id="{00000000-0008-0000-0700-0000EA020000}"/>
            </a:ext>
          </a:extLst>
        </xdr:cNvPr>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a:extLst>
            <a:ext uri="{FF2B5EF4-FFF2-40B4-BE49-F238E27FC236}">
              <a16:creationId xmlns:a16="http://schemas.microsoft.com/office/drawing/2014/main" xmlns="" id="{00000000-0008-0000-0700-0000EB020000}"/>
            </a:ext>
          </a:extLst>
        </xdr:cNvPr>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a:extLst>
            <a:ext uri="{FF2B5EF4-FFF2-40B4-BE49-F238E27FC236}">
              <a16:creationId xmlns:a16="http://schemas.microsoft.com/office/drawing/2014/main" xmlns="" id="{00000000-0008-0000-0700-0000ED020000}"/>
            </a:ext>
          </a:extLst>
        </xdr:cNvPr>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7" name="フローチャート: 判断 756">
          <a:extLst>
            <a:ext uri="{FF2B5EF4-FFF2-40B4-BE49-F238E27FC236}">
              <a16:creationId xmlns:a16="http://schemas.microsoft.com/office/drawing/2014/main" xmlns="" id="{00000000-0008-0000-0700-0000F5020000}"/>
            </a:ext>
          </a:extLst>
        </xdr:cNvPr>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xmlns=""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5" name="諸支出金該当値テキスト">
          <a:extLst>
            <a:ext uri="{FF2B5EF4-FFF2-40B4-BE49-F238E27FC236}">
              <a16:creationId xmlns:a16="http://schemas.microsoft.com/office/drawing/2014/main" xmlns="" id="{00000000-0008-0000-0700-0000FD020000}"/>
            </a:ext>
          </a:extLst>
        </xdr:cNvPr>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xmlns=""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xmlns=""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xmlns=""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xmlns=""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xmlns=""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xmlns=""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xmlns=""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xmlns=""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xmlns=""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xmlns=""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xmlns=""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xmlns=""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xmlns=""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xmlns=""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xmlns=""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xmlns=""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xmlns=""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xmlns=""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xmlns=""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住民一人当たりの主な構成項目は次のとおりである。総務費</a:t>
          </a:r>
          <a:r>
            <a:rPr kumimoji="1" lang="en-US" altLang="ja-JP" sz="1100">
              <a:solidFill>
                <a:schemeClr val="dk1"/>
              </a:solidFill>
              <a:effectLst/>
              <a:latin typeface="+mn-lt"/>
              <a:ea typeface="+mn-ea"/>
              <a:cs typeface="+mn-cs"/>
            </a:rPr>
            <a:t>166,378</a:t>
          </a:r>
          <a:r>
            <a:rPr kumimoji="1" lang="ja-JP" altLang="ja-JP" sz="1100">
              <a:solidFill>
                <a:schemeClr val="dk1"/>
              </a:solidFill>
              <a:effectLst/>
              <a:latin typeface="+mn-lt"/>
              <a:ea typeface="+mn-ea"/>
              <a:cs typeface="+mn-cs"/>
            </a:rPr>
            <a:t>円、民生費</a:t>
          </a:r>
          <a:r>
            <a:rPr kumimoji="1" lang="en-US" altLang="ja-JP" sz="1100">
              <a:solidFill>
                <a:schemeClr val="dk1"/>
              </a:solidFill>
              <a:effectLst/>
              <a:latin typeface="+mn-lt"/>
              <a:ea typeface="+mn-ea"/>
              <a:cs typeface="+mn-cs"/>
            </a:rPr>
            <a:t>161,454</a:t>
          </a:r>
          <a:r>
            <a:rPr kumimoji="1" lang="ja-JP" altLang="ja-JP" sz="1100">
              <a:solidFill>
                <a:schemeClr val="dk1"/>
              </a:solidFill>
              <a:effectLst/>
              <a:latin typeface="+mn-lt"/>
              <a:ea typeface="+mn-ea"/>
              <a:cs typeface="+mn-cs"/>
            </a:rPr>
            <a:t>円、衛生費</a:t>
          </a:r>
          <a:r>
            <a:rPr kumimoji="1" lang="en-US" altLang="ja-JP" sz="1100">
              <a:solidFill>
                <a:schemeClr val="dk1"/>
              </a:solidFill>
              <a:effectLst/>
              <a:latin typeface="+mn-lt"/>
              <a:ea typeface="+mn-ea"/>
              <a:cs typeface="+mn-cs"/>
            </a:rPr>
            <a:t>116,064</a:t>
          </a:r>
          <a:r>
            <a:rPr kumimoji="1" lang="ja-JP" altLang="ja-JP" sz="1100">
              <a:solidFill>
                <a:schemeClr val="dk1"/>
              </a:solidFill>
              <a:effectLst/>
              <a:latin typeface="+mn-lt"/>
              <a:ea typeface="+mn-ea"/>
              <a:cs typeface="+mn-cs"/>
            </a:rPr>
            <a:t>円、公債費</a:t>
          </a:r>
          <a:r>
            <a:rPr kumimoji="1" lang="en-US" altLang="ja-JP" sz="1100">
              <a:solidFill>
                <a:schemeClr val="dk1"/>
              </a:solidFill>
              <a:effectLst/>
              <a:latin typeface="+mn-lt"/>
              <a:ea typeface="+mn-ea"/>
              <a:cs typeface="+mn-cs"/>
            </a:rPr>
            <a:t>88,156</a:t>
          </a:r>
          <a:r>
            <a:rPr kumimoji="1" lang="ja-JP" altLang="ja-JP" sz="1100">
              <a:solidFill>
                <a:schemeClr val="dk1"/>
              </a:solidFill>
              <a:effectLst/>
              <a:latin typeface="+mn-lt"/>
              <a:ea typeface="+mn-ea"/>
              <a:cs typeface="+mn-cs"/>
            </a:rPr>
            <a:t>円、土木費</a:t>
          </a:r>
          <a:r>
            <a:rPr kumimoji="1" lang="en-US" altLang="ja-JP" sz="1100">
              <a:solidFill>
                <a:schemeClr val="dk1"/>
              </a:solidFill>
              <a:effectLst/>
              <a:latin typeface="+mn-lt"/>
              <a:ea typeface="+mn-ea"/>
              <a:cs typeface="+mn-cs"/>
            </a:rPr>
            <a:t>48,685</a:t>
          </a:r>
          <a:r>
            <a:rPr kumimoji="1" lang="ja-JP" altLang="ja-JP" sz="1100">
              <a:solidFill>
                <a:schemeClr val="dk1"/>
              </a:solidFill>
              <a:effectLst/>
              <a:latin typeface="+mn-lt"/>
              <a:ea typeface="+mn-ea"/>
              <a:cs typeface="+mn-cs"/>
            </a:rPr>
            <a:t>円である。</a:t>
          </a:r>
          <a:endParaRPr lang="ja-JP" altLang="ja-JP" sz="1400">
            <a:effectLst/>
          </a:endParaRPr>
        </a:p>
        <a:p>
          <a:r>
            <a:rPr kumimoji="1" lang="ja-JP" altLang="ja-JP" sz="1100">
              <a:solidFill>
                <a:schemeClr val="dk1"/>
              </a:solidFill>
              <a:effectLst/>
              <a:latin typeface="+mn-lt"/>
              <a:ea typeface="+mn-ea"/>
              <a:cs typeface="+mn-cs"/>
            </a:rPr>
            <a:t>総務費は、前年度とほぼ同じ数値で推移している。</a:t>
          </a:r>
          <a:endParaRPr lang="ja-JP" altLang="ja-JP" sz="1400">
            <a:effectLst/>
          </a:endParaRPr>
        </a:p>
        <a:p>
          <a:r>
            <a:rPr kumimoji="1" lang="ja-JP" altLang="ja-JP" sz="1100">
              <a:solidFill>
                <a:schemeClr val="dk1"/>
              </a:solidFill>
              <a:effectLst/>
              <a:latin typeface="+mn-lt"/>
              <a:ea typeface="+mn-ea"/>
              <a:cs typeface="+mn-cs"/>
            </a:rPr>
            <a:t>民生費には障害者総合支援事業や児童手当、福祉医療などが含まれる。前年度に比べ</a:t>
          </a:r>
          <a:r>
            <a:rPr kumimoji="1" lang="en-US" altLang="ja-JP" sz="1100">
              <a:solidFill>
                <a:schemeClr val="dk1"/>
              </a:solidFill>
              <a:effectLst/>
              <a:latin typeface="+mn-lt"/>
              <a:ea typeface="+mn-ea"/>
              <a:cs typeface="+mn-cs"/>
            </a:rPr>
            <a:t>7,412</a:t>
          </a:r>
          <a:r>
            <a:rPr kumimoji="1" lang="ja-JP" altLang="ja-JP" sz="1100">
              <a:solidFill>
                <a:schemeClr val="dk1"/>
              </a:solidFill>
              <a:effectLst/>
              <a:latin typeface="+mn-lt"/>
              <a:ea typeface="+mn-ea"/>
              <a:cs typeface="+mn-cs"/>
            </a:rPr>
            <a:t>円減少しているが、今後も人口の減少や高齢化が進むことが予想されることから、引き続き事業の見直しや経費の削減に努めていく。</a:t>
          </a:r>
          <a:endParaRPr lang="ja-JP" altLang="ja-JP" sz="1400">
            <a:effectLst/>
          </a:endParaRPr>
        </a:p>
        <a:p>
          <a:r>
            <a:rPr kumimoji="1" lang="ja-JP" altLang="ja-JP" sz="1100">
              <a:solidFill>
                <a:schemeClr val="dk1"/>
              </a:solidFill>
              <a:effectLst/>
              <a:latin typeface="+mn-lt"/>
              <a:ea typeface="+mn-ea"/>
              <a:cs typeface="+mn-cs"/>
            </a:rPr>
            <a:t>衛生費は、南和広域医療企業団や吉野広域行政組合への負担金、水道特別会計への繰出金、住民生活に必要不可欠なごみ処理事業やし尿収集処理事業などが含まれる。前年度と比べ</a:t>
          </a:r>
          <a:r>
            <a:rPr kumimoji="1" lang="en-US" altLang="ja-JP" sz="1100">
              <a:solidFill>
                <a:schemeClr val="dk1"/>
              </a:solidFill>
              <a:effectLst/>
              <a:latin typeface="+mn-lt"/>
              <a:ea typeface="+mn-ea"/>
              <a:cs typeface="+mn-cs"/>
            </a:rPr>
            <a:t>11,123</a:t>
          </a:r>
          <a:r>
            <a:rPr kumimoji="1" lang="ja-JP" altLang="ja-JP" sz="1100">
              <a:solidFill>
                <a:schemeClr val="dk1"/>
              </a:solidFill>
              <a:effectLst/>
              <a:latin typeface="+mn-lt"/>
              <a:ea typeface="+mn-ea"/>
              <a:cs typeface="+mn-cs"/>
            </a:rPr>
            <a:t>円増加している。主な要因は、水道の高料金対策や料金改定補填等に伴う水道特別会計への繰出金の増加による。</a:t>
          </a:r>
          <a:endParaRPr lang="ja-JP" altLang="ja-JP" sz="1400">
            <a:effectLst/>
          </a:endParaRPr>
        </a:p>
        <a:p>
          <a:r>
            <a:rPr kumimoji="1" lang="ja-JP" altLang="ja-JP" sz="1100">
              <a:solidFill>
                <a:schemeClr val="dk1"/>
              </a:solidFill>
              <a:effectLst/>
              <a:latin typeface="+mn-lt"/>
              <a:ea typeface="+mn-ea"/>
              <a:cs typeface="+mn-cs"/>
            </a:rPr>
            <a:t>土木費は、前年度に比べ</a:t>
          </a:r>
          <a:r>
            <a:rPr kumimoji="1" lang="en-US" altLang="ja-JP" sz="1100">
              <a:solidFill>
                <a:schemeClr val="dk1"/>
              </a:solidFill>
              <a:effectLst/>
              <a:latin typeface="+mn-lt"/>
              <a:ea typeface="+mn-ea"/>
              <a:cs typeface="+mn-cs"/>
            </a:rPr>
            <a:t>4,915</a:t>
          </a:r>
          <a:r>
            <a:rPr kumimoji="1" lang="ja-JP" altLang="ja-JP" sz="1100">
              <a:solidFill>
                <a:schemeClr val="dk1"/>
              </a:solidFill>
              <a:effectLst/>
              <a:latin typeface="+mn-lt"/>
              <a:ea typeface="+mn-ea"/>
              <a:cs typeface="+mn-cs"/>
            </a:rPr>
            <a:t>円減少している。主な要因は、吉野町中央公民館耐震化事業が前年度で完了したことなど事業費の減少による。今後も過度な費用負担を抑制しながら計画的に事業を進めていく。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奈良県吉野町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令和元年度については、ワールドマスターズゲームズ</a:t>
          </a:r>
          <a:r>
            <a:rPr kumimoji="1" lang="en-US" altLang="ja-JP" sz="1100">
              <a:solidFill>
                <a:schemeClr val="dk1"/>
              </a:solidFill>
              <a:effectLst/>
              <a:latin typeface="+mn-lt"/>
              <a:ea typeface="+mn-ea"/>
              <a:cs typeface="+mn-cs"/>
            </a:rPr>
            <a:t>2021</a:t>
          </a:r>
          <a:r>
            <a:rPr kumimoji="1" lang="ja-JP" altLang="ja-JP" sz="1100">
              <a:solidFill>
                <a:schemeClr val="dk1"/>
              </a:solidFill>
              <a:effectLst/>
              <a:latin typeface="+mn-lt"/>
              <a:ea typeface="+mn-ea"/>
              <a:cs typeface="+mn-cs"/>
            </a:rPr>
            <a:t>関西のカヌー大会開催に伴う事業等の増加により、実質単年度収支は赤字となっているが、財政調整基金等の取り崩しにより、実質収支は黒字となっている。今後、事務事業の見直し、統廃合など歳出の合理化等行財政改革を推進し、健全な行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奈良県吉野町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実質赤字比率について、令和元年度は全ての会計において黒字であったが、水道事業については人口減少・節水型家電製品の普及等により収入の減少が著しい状況である。これら公営企業会計は独立採算が原則であるため、使用料の値上げ等適正な収入の確保が必要である。</a:t>
          </a:r>
          <a:endParaRPr lang="ja-JP" altLang="ja-JP" sz="1400">
            <a:effectLst/>
          </a:endParaRPr>
        </a:p>
        <a:p>
          <a:r>
            <a:rPr kumimoji="1" lang="ja-JP" altLang="ja-JP" sz="1100">
              <a:solidFill>
                <a:schemeClr val="dk1"/>
              </a:solidFill>
              <a:effectLst/>
              <a:latin typeface="+mn-lt"/>
              <a:ea typeface="+mn-ea"/>
              <a:cs typeface="+mn-cs"/>
            </a:rPr>
            <a:t>経営基盤の不安定な会計については、経営の安定化・基盤強化のために特別会計の特定財源で補えない部分について一般会計が支援していく方針である。</a:t>
          </a:r>
          <a:endParaRPr lang="ja-JP" altLang="ja-JP" sz="1400">
            <a:effectLst/>
          </a:endParaRPr>
        </a:p>
        <a:p>
          <a:r>
            <a:rPr kumimoji="1" lang="ja-JP" altLang="ja-JP" sz="1100">
              <a:solidFill>
                <a:schemeClr val="dk1"/>
              </a:solidFill>
              <a:effectLst/>
              <a:latin typeface="+mn-lt"/>
              <a:ea typeface="+mn-ea"/>
              <a:cs typeface="+mn-cs"/>
            </a:rPr>
            <a:t>しかし、今後の一般会計の財政運営を展望したとき、普通交付税を含めた一般財源は減少していく見込みであり、各特別会計を適正に運営していく観点からも受益者の負担水準を常に検証し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6315453</v>
      </c>
      <c r="BO4" s="431"/>
      <c r="BP4" s="431"/>
      <c r="BQ4" s="431"/>
      <c r="BR4" s="431"/>
      <c r="BS4" s="431"/>
      <c r="BT4" s="431"/>
      <c r="BU4" s="432"/>
      <c r="BV4" s="430">
        <v>6129362</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8.8000000000000007</v>
      </c>
      <c r="CU4" s="437"/>
      <c r="CV4" s="437"/>
      <c r="CW4" s="437"/>
      <c r="CX4" s="437"/>
      <c r="CY4" s="437"/>
      <c r="CZ4" s="437"/>
      <c r="DA4" s="438"/>
      <c r="DB4" s="436">
        <v>8.8000000000000007</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5980490</v>
      </c>
      <c r="BO5" s="468"/>
      <c r="BP5" s="468"/>
      <c r="BQ5" s="468"/>
      <c r="BR5" s="468"/>
      <c r="BS5" s="468"/>
      <c r="BT5" s="468"/>
      <c r="BU5" s="469"/>
      <c r="BV5" s="467">
        <v>5838752</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98.5</v>
      </c>
      <c r="CU5" s="465"/>
      <c r="CV5" s="465"/>
      <c r="CW5" s="465"/>
      <c r="CX5" s="465"/>
      <c r="CY5" s="465"/>
      <c r="CZ5" s="465"/>
      <c r="DA5" s="466"/>
      <c r="DB5" s="464">
        <v>99.8</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334963</v>
      </c>
      <c r="BO6" s="468"/>
      <c r="BP6" s="468"/>
      <c r="BQ6" s="468"/>
      <c r="BR6" s="468"/>
      <c r="BS6" s="468"/>
      <c r="BT6" s="468"/>
      <c r="BU6" s="469"/>
      <c r="BV6" s="467">
        <v>290610</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101.7</v>
      </c>
      <c r="CU6" s="505"/>
      <c r="CV6" s="505"/>
      <c r="CW6" s="505"/>
      <c r="CX6" s="505"/>
      <c r="CY6" s="505"/>
      <c r="CZ6" s="505"/>
      <c r="DA6" s="506"/>
      <c r="DB6" s="504">
        <v>104.2</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93</v>
      </c>
      <c r="AV7" s="500"/>
      <c r="AW7" s="500"/>
      <c r="AX7" s="500"/>
      <c r="AY7" s="501" t="s">
        <v>104</v>
      </c>
      <c r="AZ7" s="502"/>
      <c r="BA7" s="502"/>
      <c r="BB7" s="502"/>
      <c r="BC7" s="502"/>
      <c r="BD7" s="502"/>
      <c r="BE7" s="502"/>
      <c r="BF7" s="502"/>
      <c r="BG7" s="502"/>
      <c r="BH7" s="502"/>
      <c r="BI7" s="502"/>
      <c r="BJ7" s="502"/>
      <c r="BK7" s="502"/>
      <c r="BL7" s="502"/>
      <c r="BM7" s="503"/>
      <c r="BN7" s="467">
        <v>45334</v>
      </c>
      <c r="BO7" s="468"/>
      <c r="BP7" s="468"/>
      <c r="BQ7" s="468"/>
      <c r="BR7" s="468"/>
      <c r="BS7" s="468"/>
      <c r="BT7" s="468"/>
      <c r="BU7" s="469"/>
      <c r="BV7" s="467">
        <v>5660</v>
      </c>
      <c r="BW7" s="468"/>
      <c r="BX7" s="468"/>
      <c r="BY7" s="468"/>
      <c r="BZ7" s="468"/>
      <c r="CA7" s="468"/>
      <c r="CB7" s="468"/>
      <c r="CC7" s="469"/>
      <c r="CD7" s="470" t="s">
        <v>105</v>
      </c>
      <c r="CE7" s="471"/>
      <c r="CF7" s="471"/>
      <c r="CG7" s="471"/>
      <c r="CH7" s="471"/>
      <c r="CI7" s="471"/>
      <c r="CJ7" s="471"/>
      <c r="CK7" s="471"/>
      <c r="CL7" s="471"/>
      <c r="CM7" s="471"/>
      <c r="CN7" s="471"/>
      <c r="CO7" s="471"/>
      <c r="CP7" s="471"/>
      <c r="CQ7" s="471"/>
      <c r="CR7" s="471"/>
      <c r="CS7" s="472"/>
      <c r="CT7" s="467">
        <v>3285703</v>
      </c>
      <c r="CU7" s="468"/>
      <c r="CV7" s="468"/>
      <c r="CW7" s="468"/>
      <c r="CX7" s="468"/>
      <c r="CY7" s="468"/>
      <c r="CZ7" s="468"/>
      <c r="DA7" s="469"/>
      <c r="DB7" s="467">
        <v>3221015</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106</v>
      </c>
      <c r="AN8" s="497"/>
      <c r="AO8" s="497"/>
      <c r="AP8" s="497"/>
      <c r="AQ8" s="497"/>
      <c r="AR8" s="497"/>
      <c r="AS8" s="497"/>
      <c r="AT8" s="498"/>
      <c r="AU8" s="499" t="s">
        <v>107</v>
      </c>
      <c r="AV8" s="500"/>
      <c r="AW8" s="500"/>
      <c r="AX8" s="500"/>
      <c r="AY8" s="501" t="s">
        <v>108</v>
      </c>
      <c r="AZ8" s="502"/>
      <c r="BA8" s="502"/>
      <c r="BB8" s="502"/>
      <c r="BC8" s="502"/>
      <c r="BD8" s="502"/>
      <c r="BE8" s="502"/>
      <c r="BF8" s="502"/>
      <c r="BG8" s="502"/>
      <c r="BH8" s="502"/>
      <c r="BI8" s="502"/>
      <c r="BJ8" s="502"/>
      <c r="BK8" s="502"/>
      <c r="BL8" s="502"/>
      <c r="BM8" s="503"/>
      <c r="BN8" s="467">
        <v>289629</v>
      </c>
      <c r="BO8" s="468"/>
      <c r="BP8" s="468"/>
      <c r="BQ8" s="468"/>
      <c r="BR8" s="468"/>
      <c r="BS8" s="468"/>
      <c r="BT8" s="468"/>
      <c r="BU8" s="469"/>
      <c r="BV8" s="467">
        <v>284950</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0.26</v>
      </c>
      <c r="CU8" s="508"/>
      <c r="CV8" s="508"/>
      <c r="CW8" s="508"/>
      <c r="CX8" s="508"/>
      <c r="CY8" s="508"/>
      <c r="CZ8" s="508"/>
      <c r="DA8" s="509"/>
      <c r="DB8" s="507">
        <v>0.26</v>
      </c>
      <c r="DC8" s="508"/>
      <c r="DD8" s="508"/>
      <c r="DE8" s="508"/>
      <c r="DF8" s="508"/>
      <c r="DG8" s="508"/>
      <c r="DH8" s="508"/>
      <c r="DI8" s="509"/>
      <c r="DJ8" s="186"/>
      <c r="DK8" s="186"/>
      <c r="DL8" s="186"/>
      <c r="DM8" s="186"/>
      <c r="DN8" s="186"/>
      <c r="DO8" s="186"/>
    </row>
    <row r="9" spans="1:119" ht="18.75" customHeight="1" thickBot="1" x14ac:dyDescent="0.2">
      <c r="A9" s="187"/>
      <c r="B9" s="461" t="s">
        <v>110</v>
      </c>
      <c r="C9" s="462"/>
      <c r="D9" s="462"/>
      <c r="E9" s="462"/>
      <c r="F9" s="462"/>
      <c r="G9" s="462"/>
      <c r="H9" s="462"/>
      <c r="I9" s="462"/>
      <c r="J9" s="462"/>
      <c r="K9" s="510"/>
      <c r="L9" s="511" t="s">
        <v>111</v>
      </c>
      <c r="M9" s="512"/>
      <c r="N9" s="512"/>
      <c r="O9" s="512"/>
      <c r="P9" s="512"/>
      <c r="Q9" s="513"/>
      <c r="R9" s="514">
        <v>7399</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93</v>
      </c>
      <c r="AV9" s="500"/>
      <c r="AW9" s="500"/>
      <c r="AX9" s="500"/>
      <c r="AY9" s="501" t="s">
        <v>114</v>
      </c>
      <c r="AZ9" s="502"/>
      <c r="BA9" s="502"/>
      <c r="BB9" s="502"/>
      <c r="BC9" s="502"/>
      <c r="BD9" s="502"/>
      <c r="BE9" s="502"/>
      <c r="BF9" s="502"/>
      <c r="BG9" s="502"/>
      <c r="BH9" s="502"/>
      <c r="BI9" s="502"/>
      <c r="BJ9" s="502"/>
      <c r="BK9" s="502"/>
      <c r="BL9" s="502"/>
      <c r="BM9" s="503"/>
      <c r="BN9" s="467">
        <v>4679</v>
      </c>
      <c r="BO9" s="468"/>
      <c r="BP9" s="468"/>
      <c r="BQ9" s="468"/>
      <c r="BR9" s="468"/>
      <c r="BS9" s="468"/>
      <c r="BT9" s="468"/>
      <c r="BU9" s="469"/>
      <c r="BV9" s="467">
        <v>-111583</v>
      </c>
      <c r="BW9" s="468"/>
      <c r="BX9" s="468"/>
      <c r="BY9" s="468"/>
      <c r="BZ9" s="468"/>
      <c r="CA9" s="468"/>
      <c r="CB9" s="468"/>
      <c r="CC9" s="469"/>
      <c r="CD9" s="470" t="s">
        <v>115</v>
      </c>
      <c r="CE9" s="471"/>
      <c r="CF9" s="471"/>
      <c r="CG9" s="471"/>
      <c r="CH9" s="471"/>
      <c r="CI9" s="471"/>
      <c r="CJ9" s="471"/>
      <c r="CK9" s="471"/>
      <c r="CL9" s="471"/>
      <c r="CM9" s="471"/>
      <c r="CN9" s="471"/>
      <c r="CO9" s="471"/>
      <c r="CP9" s="471"/>
      <c r="CQ9" s="471"/>
      <c r="CR9" s="471"/>
      <c r="CS9" s="472"/>
      <c r="CT9" s="464">
        <v>13.2</v>
      </c>
      <c r="CU9" s="465"/>
      <c r="CV9" s="465"/>
      <c r="CW9" s="465"/>
      <c r="CX9" s="465"/>
      <c r="CY9" s="465"/>
      <c r="CZ9" s="465"/>
      <c r="DA9" s="466"/>
      <c r="DB9" s="464">
        <v>13.1</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116</v>
      </c>
      <c r="M10" s="497"/>
      <c r="N10" s="497"/>
      <c r="O10" s="497"/>
      <c r="P10" s="497"/>
      <c r="Q10" s="498"/>
      <c r="R10" s="518">
        <v>8642</v>
      </c>
      <c r="S10" s="519"/>
      <c r="T10" s="519"/>
      <c r="U10" s="519"/>
      <c r="V10" s="520"/>
      <c r="W10" s="455"/>
      <c r="X10" s="456"/>
      <c r="Y10" s="456"/>
      <c r="Z10" s="456"/>
      <c r="AA10" s="456"/>
      <c r="AB10" s="456"/>
      <c r="AC10" s="456"/>
      <c r="AD10" s="456"/>
      <c r="AE10" s="456"/>
      <c r="AF10" s="456"/>
      <c r="AG10" s="456"/>
      <c r="AH10" s="456"/>
      <c r="AI10" s="456"/>
      <c r="AJ10" s="456"/>
      <c r="AK10" s="456"/>
      <c r="AL10" s="459"/>
      <c r="AM10" s="496" t="s">
        <v>117</v>
      </c>
      <c r="AN10" s="497"/>
      <c r="AO10" s="497"/>
      <c r="AP10" s="497"/>
      <c r="AQ10" s="497"/>
      <c r="AR10" s="497"/>
      <c r="AS10" s="497"/>
      <c r="AT10" s="498"/>
      <c r="AU10" s="499" t="s">
        <v>118</v>
      </c>
      <c r="AV10" s="500"/>
      <c r="AW10" s="500"/>
      <c r="AX10" s="500"/>
      <c r="AY10" s="501" t="s">
        <v>119</v>
      </c>
      <c r="AZ10" s="502"/>
      <c r="BA10" s="502"/>
      <c r="BB10" s="502"/>
      <c r="BC10" s="502"/>
      <c r="BD10" s="502"/>
      <c r="BE10" s="502"/>
      <c r="BF10" s="502"/>
      <c r="BG10" s="502"/>
      <c r="BH10" s="502"/>
      <c r="BI10" s="502"/>
      <c r="BJ10" s="502"/>
      <c r="BK10" s="502"/>
      <c r="BL10" s="502"/>
      <c r="BM10" s="503"/>
      <c r="BN10" s="467">
        <v>100900</v>
      </c>
      <c r="BO10" s="468"/>
      <c r="BP10" s="468"/>
      <c r="BQ10" s="468"/>
      <c r="BR10" s="468"/>
      <c r="BS10" s="468"/>
      <c r="BT10" s="468"/>
      <c r="BU10" s="469"/>
      <c r="BV10" s="467">
        <v>150638</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107</v>
      </c>
      <c r="AV11" s="500"/>
      <c r="AW11" s="500"/>
      <c r="AX11" s="500"/>
      <c r="AY11" s="501" t="s">
        <v>124</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125</v>
      </c>
      <c r="CE11" s="471"/>
      <c r="CF11" s="471"/>
      <c r="CG11" s="471"/>
      <c r="CH11" s="471"/>
      <c r="CI11" s="471"/>
      <c r="CJ11" s="471"/>
      <c r="CK11" s="471"/>
      <c r="CL11" s="471"/>
      <c r="CM11" s="471"/>
      <c r="CN11" s="471"/>
      <c r="CO11" s="471"/>
      <c r="CP11" s="471"/>
      <c r="CQ11" s="471"/>
      <c r="CR11" s="471"/>
      <c r="CS11" s="472"/>
      <c r="CT11" s="507" t="s">
        <v>126</v>
      </c>
      <c r="CU11" s="508"/>
      <c r="CV11" s="508"/>
      <c r="CW11" s="508"/>
      <c r="CX11" s="508"/>
      <c r="CY11" s="508"/>
      <c r="CZ11" s="508"/>
      <c r="DA11" s="509"/>
      <c r="DB11" s="507" t="s">
        <v>126</v>
      </c>
      <c r="DC11" s="508"/>
      <c r="DD11" s="508"/>
      <c r="DE11" s="508"/>
      <c r="DF11" s="508"/>
      <c r="DG11" s="508"/>
      <c r="DH11" s="508"/>
      <c r="DI11" s="509"/>
      <c r="DJ11" s="186"/>
      <c r="DK11" s="186"/>
      <c r="DL11" s="186"/>
      <c r="DM11" s="186"/>
      <c r="DN11" s="186"/>
      <c r="DO11" s="186"/>
    </row>
    <row r="12" spans="1:119" ht="18.75" customHeight="1" x14ac:dyDescent="0.15">
      <c r="A12" s="187"/>
      <c r="B12" s="527" t="s">
        <v>127</v>
      </c>
      <c r="C12" s="528"/>
      <c r="D12" s="528"/>
      <c r="E12" s="528"/>
      <c r="F12" s="528"/>
      <c r="G12" s="528"/>
      <c r="H12" s="528"/>
      <c r="I12" s="528"/>
      <c r="J12" s="528"/>
      <c r="K12" s="529"/>
      <c r="L12" s="536" t="s">
        <v>128</v>
      </c>
      <c r="M12" s="537"/>
      <c r="N12" s="537"/>
      <c r="O12" s="537"/>
      <c r="P12" s="537"/>
      <c r="Q12" s="538"/>
      <c r="R12" s="539">
        <v>6868</v>
      </c>
      <c r="S12" s="540"/>
      <c r="T12" s="540"/>
      <c r="U12" s="540"/>
      <c r="V12" s="541"/>
      <c r="W12" s="542" t="s">
        <v>1</v>
      </c>
      <c r="X12" s="500"/>
      <c r="Y12" s="500"/>
      <c r="Z12" s="500"/>
      <c r="AA12" s="500"/>
      <c r="AB12" s="543"/>
      <c r="AC12" s="544" t="s">
        <v>129</v>
      </c>
      <c r="AD12" s="545"/>
      <c r="AE12" s="545"/>
      <c r="AF12" s="545"/>
      <c r="AG12" s="546"/>
      <c r="AH12" s="544" t="s">
        <v>130</v>
      </c>
      <c r="AI12" s="545"/>
      <c r="AJ12" s="545"/>
      <c r="AK12" s="545"/>
      <c r="AL12" s="547"/>
      <c r="AM12" s="496" t="s">
        <v>131</v>
      </c>
      <c r="AN12" s="497"/>
      <c r="AO12" s="497"/>
      <c r="AP12" s="497"/>
      <c r="AQ12" s="497"/>
      <c r="AR12" s="497"/>
      <c r="AS12" s="497"/>
      <c r="AT12" s="498"/>
      <c r="AU12" s="499" t="s">
        <v>93</v>
      </c>
      <c r="AV12" s="500"/>
      <c r="AW12" s="500"/>
      <c r="AX12" s="500"/>
      <c r="AY12" s="501" t="s">
        <v>132</v>
      </c>
      <c r="AZ12" s="502"/>
      <c r="BA12" s="502"/>
      <c r="BB12" s="502"/>
      <c r="BC12" s="502"/>
      <c r="BD12" s="502"/>
      <c r="BE12" s="502"/>
      <c r="BF12" s="502"/>
      <c r="BG12" s="502"/>
      <c r="BH12" s="502"/>
      <c r="BI12" s="502"/>
      <c r="BJ12" s="502"/>
      <c r="BK12" s="502"/>
      <c r="BL12" s="502"/>
      <c r="BM12" s="503"/>
      <c r="BN12" s="467">
        <v>330000</v>
      </c>
      <c r="BO12" s="468"/>
      <c r="BP12" s="468"/>
      <c r="BQ12" s="468"/>
      <c r="BR12" s="468"/>
      <c r="BS12" s="468"/>
      <c r="BT12" s="468"/>
      <c r="BU12" s="469"/>
      <c r="BV12" s="467">
        <v>250000</v>
      </c>
      <c r="BW12" s="468"/>
      <c r="BX12" s="468"/>
      <c r="BY12" s="468"/>
      <c r="BZ12" s="468"/>
      <c r="CA12" s="468"/>
      <c r="CB12" s="468"/>
      <c r="CC12" s="469"/>
      <c r="CD12" s="470" t="s">
        <v>133</v>
      </c>
      <c r="CE12" s="471"/>
      <c r="CF12" s="471"/>
      <c r="CG12" s="471"/>
      <c r="CH12" s="471"/>
      <c r="CI12" s="471"/>
      <c r="CJ12" s="471"/>
      <c r="CK12" s="471"/>
      <c r="CL12" s="471"/>
      <c r="CM12" s="471"/>
      <c r="CN12" s="471"/>
      <c r="CO12" s="471"/>
      <c r="CP12" s="471"/>
      <c r="CQ12" s="471"/>
      <c r="CR12" s="471"/>
      <c r="CS12" s="472"/>
      <c r="CT12" s="507" t="s">
        <v>134</v>
      </c>
      <c r="CU12" s="508"/>
      <c r="CV12" s="508"/>
      <c r="CW12" s="508"/>
      <c r="CX12" s="508"/>
      <c r="CY12" s="508"/>
      <c r="CZ12" s="508"/>
      <c r="DA12" s="509"/>
      <c r="DB12" s="507" t="s">
        <v>126</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135</v>
      </c>
      <c r="N13" s="559"/>
      <c r="O13" s="559"/>
      <c r="P13" s="559"/>
      <c r="Q13" s="560"/>
      <c r="R13" s="551">
        <v>6794</v>
      </c>
      <c r="S13" s="552"/>
      <c r="T13" s="552"/>
      <c r="U13" s="552"/>
      <c r="V13" s="553"/>
      <c r="W13" s="483" t="s">
        <v>136</v>
      </c>
      <c r="X13" s="484"/>
      <c r="Y13" s="484"/>
      <c r="Z13" s="484"/>
      <c r="AA13" s="484"/>
      <c r="AB13" s="474"/>
      <c r="AC13" s="518">
        <v>164</v>
      </c>
      <c r="AD13" s="519"/>
      <c r="AE13" s="519"/>
      <c r="AF13" s="519"/>
      <c r="AG13" s="561"/>
      <c r="AH13" s="518">
        <v>148</v>
      </c>
      <c r="AI13" s="519"/>
      <c r="AJ13" s="519"/>
      <c r="AK13" s="519"/>
      <c r="AL13" s="520"/>
      <c r="AM13" s="496" t="s">
        <v>137</v>
      </c>
      <c r="AN13" s="497"/>
      <c r="AO13" s="497"/>
      <c r="AP13" s="497"/>
      <c r="AQ13" s="497"/>
      <c r="AR13" s="497"/>
      <c r="AS13" s="497"/>
      <c r="AT13" s="498"/>
      <c r="AU13" s="499" t="s">
        <v>107</v>
      </c>
      <c r="AV13" s="500"/>
      <c r="AW13" s="500"/>
      <c r="AX13" s="500"/>
      <c r="AY13" s="501" t="s">
        <v>138</v>
      </c>
      <c r="AZ13" s="502"/>
      <c r="BA13" s="502"/>
      <c r="BB13" s="502"/>
      <c r="BC13" s="502"/>
      <c r="BD13" s="502"/>
      <c r="BE13" s="502"/>
      <c r="BF13" s="502"/>
      <c r="BG13" s="502"/>
      <c r="BH13" s="502"/>
      <c r="BI13" s="502"/>
      <c r="BJ13" s="502"/>
      <c r="BK13" s="502"/>
      <c r="BL13" s="502"/>
      <c r="BM13" s="503"/>
      <c r="BN13" s="467">
        <v>-224421</v>
      </c>
      <c r="BO13" s="468"/>
      <c r="BP13" s="468"/>
      <c r="BQ13" s="468"/>
      <c r="BR13" s="468"/>
      <c r="BS13" s="468"/>
      <c r="BT13" s="468"/>
      <c r="BU13" s="469"/>
      <c r="BV13" s="467">
        <v>-210945</v>
      </c>
      <c r="BW13" s="468"/>
      <c r="BX13" s="468"/>
      <c r="BY13" s="468"/>
      <c r="BZ13" s="468"/>
      <c r="CA13" s="468"/>
      <c r="CB13" s="468"/>
      <c r="CC13" s="469"/>
      <c r="CD13" s="470" t="s">
        <v>139</v>
      </c>
      <c r="CE13" s="471"/>
      <c r="CF13" s="471"/>
      <c r="CG13" s="471"/>
      <c r="CH13" s="471"/>
      <c r="CI13" s="471"/>
      <c r="CJ13" s="471"/>
      <c r="CK13" s="471"/>
      <c r="CL13" s="471"/>
      <c r="CM13" s="471"/>
      <c r="CN13" s="471"/>
      <c r="CO13" s="471"/>
      <c r="CP13" s="471"/>
      <c r="CQ13" s="471"/>
      <c r="CR13" s="471"/>
      <c r="CS13" s="472"/>
      <c r="CT13" s="464">
        <v>8.9</v>
      </c>
      <c r="CU13" s="465"/>
      <c r="CV13" s="465"/>
      <c r="CW13" s="465"/>
      <c r="CX13" s="465"/>
      <c r="CY13" s="465"/>
      <c r="CZ13" s="465"/>
      <c r="DA13" s="466"/>
      <c r="DB13" s="464">
        <v>8</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140</v>
      </c>
      <c r="M14" s="549"/>
      <c r="N14" s="549"/>
      <c r="O14" s="549"/>
      <c r="P14" s="549"/>
      <c r="Q14" s="550"/>
      <c r="R14" s="551">
        <v>7117</v>
      </c>
      <c r="S14" s="552"/>
      <c r="T14" s="552"/>
      <c r="U14" s="552"/>
      <c r="V14" s="553"/>
      <c r="W14" s="457"/>
      <c r="X14" s="458"/>
      <c r="Y14" s="458"/>
      <c r="Z14" s="458"/>
      <c r="AA14" s="458"/>
      <c r="AB14" s="447"/>
      <c r="AC14" s="554">
        <v>5</v>
      </c>
      <c r="AD14" s="555"/>
      <c r="AE14" s="555"/>
      <c r="AF14" s="555"/>
      <c r="AG14" s="556"/>
      <c r="AH14" s="554">
        <v>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141</v>
      </c>
      <c r="CE14" s="563"/>
      <c r="CF14" s="563"/>
      <c r="CG14" s="563"/>
      <c r="CH14" s="563"/>
      <c r="CI14" s="563"/>
      <c r="CJ14" s="563"/>
      <c r="CK14" s="563"/>
      <c r="CL14" s="563"/>
      <c r="CM14" s="563"/>
      <c r="CN14" s="563"/>
      <c r="CO14" s="563"/>
      <c r="CP14" s="563"/>
      <c r="CQ14" s="563"/>
      <c r="CR14" s="563"/>
      <c r="CS14" s="564"/>
      <c r="CT14" s="565">
        <v>108.7</v>
      </c>
      <c r="CU14" s="566"/>
      <c r="CV14" s="566"/>
      <c r="CW14" s="566"/>
      <c r="CX14" s="566"/>
      <c r="CY14" s="566"/>
      <c r="CZ14" s="566"/>
      <c r="DA14" s="567"/>
      <c r="DB14" s="565">
        <v>98.7</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142</v>
      </c>
      <c r="N15" s="559"/>
      <c r="O15" s="559"/>
      <c r="P15" s="559"/>
      <c r="Q15" s="560"/>
      <c r="R15" s="551">
        <v>7049</v>
      </c>
      <c r="S15" s="552"/>
      <c r="T15" s="552"/>
      <c r="U15" s="552"/>
      <c r="V15" s="553"/>
      <c r="W15" s="483" t="s">
        <v>143</v>
      </c>
      <c r="X15" s="484"/>
      <c r="Y15" s="484"/>
      <c r="Z15" s="484"/>
      <c r="AA15" s="484"/>
      <c r="AB15" s="474"/>
      <c r="AC15" s="518">
        <v>1095</v>
      </c>
      <c r="AD15" s="519"/>
      <c r="AE15" s="519"/>
      <c r="AF15" s="519"/>
      <c r="AG15" s="561"/>
      <c r="AH15" s="518">
        <v>1224</v>
      </c>
      <c r="AI15" s="519"/>
      <c r="AJ15" s="519"/>
      <c r="AK15" s="519"/>
      <c r="AL15" s="520"/>
      <c r="AM15" s="496"/>
      <c r="AN15" s="497"/>
      <c r="AO15" s="497"/>
      <c r="AP15" s="497"/>
      <c r="AQ15" s="497"/>
      <c r="AR15" s="497"/>
      <c r="AS15" s="497"/>
      <c r="AT15" s="498"/>
      <c r="AU15" s="499"/>
      <c r="AV15" s="500"/>
      <c r="AW15" s="500"/>
      <c r="AX15" s="500"/>
      <c r="AY15" s="427" t="s">
        <v>144</v>
      </c>
      <c r="AZ15" s="428"/>
      <c r="BA15" s="428"/>
      <c r="BB15" s="428"/>
      <c r="BC15" s="428"/>
      <c r="BD15" s="428"/>
      <c r="BE15" s="428"/>
      <c r="BF15" s="428"/>
      <c r="BG15" s="428"/>
      <c r="BH15" s="428"/>
      <c r="BI15" s="428"/>
      <c r="BJ15" s="428"/>
      <c r="BK15" s="428"/>
      <c r="BL15" s="428"/>
      <c r="BM15" s="429"/>
      <c r="BN15" s="430">
        <v>747845</v>
      </c>
      <c r="BO15" s="431"/>
      <c r="BP15" s="431"/>
      <c r="BQ15" s="431"/>
      <c r="BR15" s="431"/>
      <c r="BS15" s="431"/>
      <c r="BT15" s="431"/>
      <c r="BU15" s="432"/>
      <c r="BV15" s="430">
        <v>768374</v>
      </c>
      <c r="BW15" s="431"/>
      <c r="BX15" s="431"/>
      <c r="BY15" s="431"/>
      <c r="BZ15" s="431"/>
      <c r="CA15" s="431"/>
      <c r="CB15" s="431"/>
      <c r="CC15" s="432"/>
      <c r="CD15" s="568" t="s">
        <v>145</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146</v>
      </c>
      <c r="M16" s="579"/>
      <c r="N16" s="579"/>
      <c r="O16" s="579"/>
      <c r="P16" s="579"/>
      <c r="Q16" s="580"/>
      <c r="R16" s="571" t="s">
        <v>147</v>
      </c>
      <c r="S16" s="572"/>
      <c r="T16" s="572"/>
      <c r="U16" s="572"/>
      <c r="V16" s="573"/>
      <c r="W16" s="457"/>
      <c r="X16" s="458"/>
      <c r="Y16" s="458"/>
      <c r="Z16" s="458"/>
      <c r="AA16" s="458"/>
      <c r="AB16" s="447"/>
      <c r="AC16" s="554">
        <v>33.4</v>
      </c>
      <c r="AD16" s="555"/>
      <c r="AE16" s="555"/>
      <c r="AF16" s="555"/>
      <c r="AG16" s="556"/>
      <c r="AH16" s="554">
        <v>33.299999999999997</v>
      </c>
      <c r="AI16" s="555"/>
      <c r="AJ16" s="555"/>
      <c r="AK16" s="555"/>
      <c r="AL16" s="557"/>
      <c r="AM16" s="496"/>
      <c r="AN16" s="497"/>
      <c r="AO16" s="497"/>
      <c r="AP16" s="497"/>
      <c r="AQ16" s="497"/>
      <c r="AR16" s="497"/>
      <c r="AS16" s="497"/>
      <c r="AT16" s="498"/>
      <c r="AU16" s="499"/>
      <c r="AV16" s="500"/>
      <c r="AW16" s="500"/>
      <c r="AX16" s="500"/>
      <c r="AY16" s="501" t="s">
        <v>148</v>
      </c>
      <c r="AZ16" s="502"/>
      <c r="BA16" s="502"/>
      <c r="BB16" s="502"/>
      <c r="BC16" s="502"/>
      <c r="BD16" s="502"/>
      <c r="BE16" s="502"/>
      <c r="BF16" s="502"/>
      <c r="BG16" s="502"/>
      <c r="BH16" s="502"/>
      <c r="BI16" s="502"/>
      <c r="BJ16" s="502"/>
      <c r="BK16" s="502"/>
      <c r="BL16" s="502"/>
      <c r="BM16" s="503"/>
      <c r="BN16" s="467">
        <v>2984279</v>
      </c>
      <c r="BO16" s="468"/>
      <c r="BP16" s="468"/>
      <c r="BQ16" s="468"/>
      <c r="BR16" s="468"/>
      <c r="BS16" s="468"/>
      <c r="BT16" s="468"/>
      <c r="BU16" s="469"/>
      <c r="BV16" s="467">
        <v>2884651</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149</v>
      </c>
      <c r="N17" s="575"/>
      <c r="O17" s="575"/>
      <c r="P17" s="575"/>
      <c r="Q17" s="576"/>
      <c r="R17" s="571" t="s">
        <v>150</v>
      </c>
      <c r="S17" s="572"/>
      <c r="T17" s="572"/>
      <c r="U17" s="572"/>
      <c r="V17" s="573"/>
      <c r="W17" s="483" t="s">
        <v>151</v>
      </c>
      <c r="X17" s="484"/>
      <c r="Y17" s="484"/>
      <c r="Z17" s="484"/>
      <c r="AA17" s="484"/>
      <c r="AB17" s="474"/>
      <c r="AC17" s="518">
        <v>2015</v>
      </c>
      <c r="AD17" s="519"/>
      <c r="AE17" s="519"/>
      <c r="AF17" s="519"/>
      <c r="AG17" s="561"/>
      <c r="AH17" s="518">
        <v>2300</v>
      </c>
      <c r="AI17" s="519"/>
      <c r="AJ17" s="519"/>
      <c r="AK17" s="519"/>
      <c r="AL17" s="520"/>
      <c r="AM17" s="496"/>
      <c r="AN17" s="497"/>
      <c r="AO17" s="497"/>
      <c r="AP17" s="497"/>
      <c r="AQ17" s="497"/>
      <c r="AR17" s="497"/>
      <c r="AS17" s="497"/>
      <c r="AT17" s="498"/>
      <c r="AU17" s="499"/>
      <c r="AV17" s="500"/>
      <c r="AW17" s="500"/>
      <c r="AX17" s="500"/>
      <c r="AY17" s="501" t="s">
        <v>152</v>
      </c>
      <c r="AZ17" s="502"/>
      <c r="BA17" s="502"/>
      <c r="BB17" s="502"/>
      <c r="BC17" s="502"/>
      <c r="BD17" s="502"/>
      <c r="BE17" s="502"/>
      <c r="BF17" s="502"/>
      <c r="BG17" s="502"/>
      <c r="BH17" s="502"/>
      <c r="BI17" s="502"/>
      <c r="BJ17" s="502"/>
      <c r="BK17" s="502"/>
      <c r="BL17" s="502"/>
      <c r="BM17" s="503"/>
      <c r="BN17" s="467">
        <v>946625</v>
      </c>
      <c r="BO17" s="468"/>
      <c r="BP17" s="468"/>
      <c r="BQ17" s="468"/>
      <c r="BR17" s="468"/>
      <c r="BS17" s="468"/>
      <c r="BT17" s="468"/>
      <c r="BU17" s="469"/>
      <c r="BV17" s="467">
        <v>974447</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153</v>
      </c>
      <c r="C18" s="510"/>
      <c r="D18" s="510"/>
      <c r="E18" s="582"/>
      <c r="F18" s="582"/>
      <c r="G18" s="582"/>
      <c r="H18" s="582"/>
      <c r="I18" s="582"/>
      <c r="J18" s="582"/>
      <c r="K18" s="582"/>
      <c r="L18" s="583">
        <v>95.65</v>
      </c>
      <c r="M18" s="583"/>
      <c r="N18" s="583"/>
      <c r="O18" s="583"/>
      <c r="P18" s="583"/>
      <c r="Q18" s="583"/>
      <c r="R18" s="584"/>
      <c r="S18" s="584"/>
      <c r="T18" s="584"/>
      <c r="U18" s="584"/>
      <c r="V18" s="585"/>
      <c r="W18" s="485"/>
      <c r="X18" s="486"/>
      <c r="Y18" s="486"/>
      <c r="Z18" s="486"/>
      <c r="AA18" s="486"/>
      <c r="AB18" s="477"/>
      <c r="AC18" s="586">
        <v>61.5</v>
      </c>
      <c r="AD18" s="587"/>
      <c r="AE18" s="587"/>
      <c r="AF18" s="587"/>
      <c r="AG18" s="588"/>
      <c r="AH18" s="586">
        <v>62.6</v>
      </c>
      <c r="AI18" s="587"/>
      <c r="AJ18" s="587"/>
      <c r="AK18" s="587"/>
      <c r="AL18" s="589"/>
      <c r="AM18" s="496"/>
      <c r="AN18" s="497"/>
      <c r="AO18" s="497"/>
      <c r="AP18" s="497"/>
      <c r="AQ18" s="497"/>
      <c r="AR18" s="497"/>
      <c r="AS18" s="497"/>
      <c r="AT18" s="498"/>
      <c r="AU18" s="499"/>
      <c r="AV18" s="500"/>
      <c r="AW18" s="500"/>
      <c r="AX18" s="500"/>
      <c r="AY18" s="501" t="s">
        <v>154</v>
      </c>
      <c r="AZ18" s="502"/>
      <c r="BA18" s="502"/>
      <c r="BB18" s="502"/>
      <c r="BC18" s="502"/>
      <c r="BD18" s="502"/>
      <c r="BE18" s="502"/>
      <c r="BF18" s="502"/>
      <c r="BG18" s="502"/>
      <c r="BH18" s="502"/>
      <c r="BI18" s="502"/>
      <c r="BJ18" s="502"/>
      <c r="BK18" s="502"/>
      <c r="BL18" s="502"/>
      <c r="BM18" s="503"/>
      <c r="BN18" s="467">
        <v>3232587</v>
      </c>
      <c r="BO18" s="468"/>
      <c r="BP18" s="468"/>
      <c r="BQ18" s="468"/>
      <c r="BR18" s="468"/>
      <c r="BS18" s="468"/>
      <c r="BT18" s="468"/>
      <c r="BU18" s="469"/>
      <c r="BV18" s="467">
        <v>3187039</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155</v>
      </c>
      <c r="C19" s="510"/>
      <c r="D19" s="510"/>
      <c r="E19" s="582"/>
      <c r="F19" s="582"/>
      <c r="G19" s="582"/>
      <c r="H19" s="582"/>
      <c r="I19" s="582"/>
      <c r="J19" s="582"/>
      <c r="K19" s="582"/>
      <c r="L19" s="590">
        <v>77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156</v>
      </c>
      <c r="AZ19" s="502"/>
      <c r="BA19" s="502"/>
      <c r="BB19" s="502"/>
      <c r="BC19" s="502"/>
      <c r="BD19" s="502"/>
      <c r="BE19" s="502"/>
      <c r="BF19" s="502"/>
      <c r="BG19" s="502"/>
      <c r="BH19" s="502"/>
      <c r="BI19" s="502"/>
      <c r="BJ19" s="502"/>
      <c r="BK19" s="502"/>
      <c r="BL19" s="502"/>
      <c r="BM19" s="503"/>
      <c r="BN19" s="467">
        <v>4466515</v>
      </c>
      <c r="BO19" s="468"/>
      <c r="BP19" s="468"/>
      <c r="BQ19" s="468"/>
      <c r="BR19" s="468"/>
      <c r="BS19" s="468"/>
      <c r="BT19" s="468"/>
      <c r="BU19" s="469"/>
      <c r="BV19" s="467">
        <v>4369715</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157</v>
      </c>
      <c r="C20" s="510"/>
      <c r="D20" s="510"/>
      <c r="E20" s="582"/>
      <c r="F20" s="582"/>
      <c r="G20" s="582"/>
      <c r="H20" s="582"/>
      <c r="I20" s="582"/>
      <c r="J20" s="582"/>
      <c r="K20" s="582"/>
      <c r="L20" s="590">
        <v>2946</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158</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159</v>
      </c>
      <c r="C22" s="605"/>
      <c r="D22" s="606"/>
      <c r="E22" s="479" t="s">
        <v>1</v>
      </c>
      <c r="F22" s="484"/>
      <c r="G22" s="484"/>
      <c r="H22" s="484"/>
      <c r="I22" s="484"/>
      <c r="J22" s="484"/>
      <c r="K22" s="474"/>
      <c r="L22" s="479" t="s">
        <v>160</v>
      </c>
      <c r="M22" s="484"/>
      <c r="N22" s="484"/>
      <c r="O22" s="484"/>
      <c r="P22" s="474"/>
      <c r="Q22" s="613" t="s">
        <v>161</v>
      </c>
      <c r="R22" s="614"/>
      <c r="S22" s="614"/>
      <c r="T22" s="614"/>
      <c r="U22" s="614"/>
      <c r="V22" s="615"/>
      <c r="W22" s="619" t="s">
        <v>162</v>
      </c>
      <c r="X22" s="605"/>
      <c r="Y22" s="606"/>
      <c r="Z22" s="479" t="s">
        <v>1</v>
      </c>
      <c r="AA22" s="484"/>
      <c r="AB22" s="484"/>
      <c r="AC22" s="484"/>
      <c r="AD22" s="484"/>
      <c r="AE22" s="484"/>
      <c r="AF22" s="484"/>
      <c r="AG22" s="474"/>
      <c r="AH22" s="632" t="s">
        <v>163</v>
      </c>
      <c r="AI22" s="484"/>
      <c r="AJ22" s="484"/>
      <c r="AK22" s="484"/>
      <c r="AL22" s="474"/>
      <c r="AM22" s="632" t="s">
        <v>164</v>
      </c>
      <c r="AN22" s="633"/>
      <c r="AO22" s="633"/>
      <c r="AP22" s="633"/>
      <c r="AQ22" s="633"/>
      <c r="AR22" s="634"/>
      <c r="AS22" s="613" t="s">
        <v>161</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165</v>
      </c>
      <c r="AZ23" s="428"/>
      <c r="BA23" s="428"/>
      <c r="BB23" s="428"/>
      <c r="BC23" s="428"/>
      <c r="BD23" s="428"/>
      <c r="BE23" s="428"/>
      <c r="BF23" s="428"/>
      <c r="BG23" s="428"/>
      <c r="BH23" s="428"/>
      <c r="BI23" s="428"/>
      <c r="BJ23" s="428"/>
      <c r="BK23" s="428"/>
      <c r="BL23" s="428"/>
      <c r="BM23" s="429"/>
      <c r="BN23" s="467">
        <v>5807942</v>
      </c>
      <c r="BO23" s="468"/>
      <c r="BP23" s="468"/>
      <c r="BQ23" s="468"/>
      <c r="BR23" s="468"/>
      <c r="BS23" s="468"/>
      <c r="BT23" s="468"/>
      <c r="BU23" s="469"/>
      <c r="BV23" s="467">
        <v>5807499</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166</v>
      </c>
      <c r="F24" s="497"/>
      <c r="G24" s="497"/>
      <c r="H24" s="497"/>
      <c r="I24" s="497"/>
      <c r="J24" s="497"/>
      <c r="K24" s="498"/>
      <c r="L24" s="518">
        <v>1</v>
      </c>
      <c r="M24" s="519"/>
      <c r="N24" s="519"/>
      <c r="O24" s="519"/>
      <c r="P24" s="561"/>
      <c r="Q24" s="518">
        <v>7470</v>
      </c>
      <c r="R24" s="519"/>
      <c r="S24" s="519"/>
      <c r="T24" s="519"/>
      <c r="U24" s="519"/>
      <c r="V24" s="561"/>
      <c r="W24" s="620"/>
      <c r="X24" s="608"/>
      <c r="Y24" s="609"/>
      <c r="Z24" s="517" t="s">
        <v>167</v>
      </c>
      <c r="AA24" s="497"/>
      <c r="AB24" s="497"/>
      <c r="AC24" s="497"/>
      <c r="AD24" s="497"/>
      <c r="AE24" s="497"/>
      <c r="AF24" s="497"/>
      <c r="AG24" s="498"/>
      <c r="AH24" s="518">
        <v>127</v>
      </c>
      <c r="AI24" s="519"/>
      <c r="AJ24" s="519"/>
      <c r="AK24" s="519"/>
      <c r="AL24" s="561"/>
      <c r="AM24" s="518">
        <v>376047</v>
      </c>
      <c r="AN24" s="519"/>
      <c r="AO24" s="519"/>
      <c r="AP24" s="519"/>
      <c r="AQ24" s="519"/>
      <c r="AR24" s="561"/>
      <c r="AS24" s="518">
        <v>2961</v>
      </c>
      <c r="AT24" s="519"/>
      <c r="AU24" s="519"/>
      <c r="AV24" s="519"/>
      <c r="AW24" s="519"/>
      <c r="AX24" s="520"/>
      <c r="AY24" s="640" t="s">
        <v>168</v>
      </c>
      <c r="AZ24" s="641"/>
      <c r="BA24" s="641"/>
      <c r="BB24" s="641"/>
      <c r="BC24" s="641"/>
      <c r="BD24" s="641"/>
      <c r="BE24" s="641"/>
      <c r="BF24" s="641"/>
      <c r="BG24" s="641"/>
      <c r="BH24" s="641"/>
      <c r="BI24" s="641"/>
      <c r="BJ24" s="641"/>
      <c r="BK24" s="641"/>
      <c r="BL24" s="641"/>
      <c r="BM24" s="642"/>
      <c r="BN24" s="467">
        <v>5530077</v>
      </c>
      <c r="BO24" s="468"/>
      <c r="BP24" s="468"/>
      <c r="BQ24" s="468"/>
      <c r="BR24" s="468"/>
      <c r="BS24" s="468"/>
      <c r="BT24" s="468"/>
      <c r="BU24" s="469"/>
      <c r="BV24" s="467">
        <v>5484160</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169</v>
      </c>
      <c r="F25" s="497"/>
      <c r="G25" s="497"/>
      <c r="H25" s="497"/>
      <c r="I25" s="497"/>
      <c r="J25" s="497"/>
      <c r="K25" s="498"/>
      <c r="L25" s="518">
        <v>1</v>
      </c>
      <c r="M25" s="519"/>
      <c r="N25" s="519"/>
      <c r="O25" s="519"/>
      <c r="P25" s="561"/>
      <c r="Q25" s="518">
        <v>6165</v>
      </c>
      <c r="R25" s="519"/>
      <c r="S25" s="519"/>
      <c r="T25" s="519"/>
      <c r="U25" s="519"/>
      <c r="V25" s="561"/>
      <c r="W25" s="620"/>
      <c r="X25" s="608"/>
      <c r="Y25" s="609"/>
      <c r="Z25" s="517" t="s">
        <v>170</v>
      </c>
      <c r="AA25" s="497"/>
      <c r="AB25" s="497"/>
      <c r="AC25" s="497"/>
      <c r="AD25" s="497"/>
      <c r="AE25" s="497"/>
      <c r="AF25" s="497"/>
      <c r="AG25" s="498"/>
      <c r="AH25" s="518" t="s">
        <v>126</v>
      </c>
      <c r="AI25" s="519"/>
      <c r="AJ25" s="519"/>
      <c r="AK25" s="519"/>
      <c r="AL25" s="561"/>
      <c r="AM25" s="518" t="s">
        <v>134</v>
      </c>
      <c r="AN25" s="519"/>
      <c r="AO25" s="519"/>
      <c r="AP25" s="519"/>
      <c r="AQ25" s="519"/>
      <c r="AR25" s="561"/>
      <c r="AS25" s="518" t="s">
        <v>134</v>
      </c>
      <c r="AT25" s="519"/>
      <c r="AU25" s="519"/>
      <c r="AV25" s="519"/>
      <c r="AW25" s="519"/>
      <c r="AX25" s="520"/>
      <c r="AY25" s="427" t="s">
        <v>171</v>
      </c>
      <c r="AZ25" s="428"/>
      <c r="BA25" s="428"/>
      <c r="BB25" s="428"/>
      <c r="BC25" s="428"/>
      <c r="BD25" s="428"/>
      <c r="BE25" s="428"/>
      <c r="BF25" s="428"/>
      <c r="BG25" s="428"/>
      <c r="BH25" s="428"/>
      <c r="BI25" s="428"/>
      <c r="BJ25" s="428"/>
      <c r="BK25" s="428"/>
      <c r="BL25" s="428"/>
      <c r="BM25" s="429"/>
      <c r="BN25" s="430">
        <v>960088</v>
      </c>
      <c r="BO25" s="431"/>
      <c r="BP25" s="431"/>
      <c r="BQ25" s="431"/>
      <c r="BR25" s="431"/>
      <c r="BS25" s="431"/>
      <c r="BT25" s="431"/>
      <c r="BU25" s="432"/>
      <c r="BV25" s="430">
        <v>231004</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172</v>
      </c>
      <c r="F26" s="497"/>
      <c r="G26" s="497"/>
      <c r="H26" s="497"/>
      <c r="I26" s="497"/>
      <c r="J26" s="497"/>
      <c r="K26" s="498"/>
      <c r="L26" s="518">
        <v>1</v>
      </c>
      <c r="M26" s="519"/>
      <c r="N26" s="519"/>
      <c r="O26" s="519"/>
      <c r="P26" s="561"/>
      <c r="Q26" s="518">
        <v>5310</v>
      </c>
      <c r="R26" s="519"/>
      <c r="S26" s="519"/>
      <c r="T26" s="519"/>
      <c r="U26" s="519"/>
      <c r="V26" s="561"/>
      <c r="W26" s="620"/>
      <c r="X26" s="608"/>
      <c r="Y26" s="609"/>
      <c r="Z26" s="517" t="s">
        <v>173</v>
      </c>
      <c r="AA26" s="630"/>
      <c r="AB26" s="630"/>
      <c r="AC26" s="630"/>
      <c r="AD26" s="630"/>
      <c r="AE26" s="630"/>
      <c r="AF26" s="630"/>
      <c r="AG26" s="631"/>
      <c r="AH26" s="518">
        <v>14</v>
      </c>
      <c r="AI26" s="519"/>
      <c r="AJ26" s="519"/>
      <c r="AK26" s="519"/>
      <c r="AL26" s="561"/>
      <c r="AM26" s="518">
        <v>31416</v>
      </c>
      <c r="AN26" s="519"/>
      <c r="AO26" s="519"/>
      <c r="AP26" s="519"/>
      <c r="AQ26" s="519"/>
      <c r="AR26" s="561"/>
      <c r="AS26" s="518">
        <v>2244</v>
      </c>
      <c r="AT26" s="519"/>
      <c r="AU26" s="519"/>
      <c r="AV26" s="519"/>
      <c r="AW26" s="519"/>
      <c r="AX26" s="520"/>
      <c r="AY26" s="470" t="s">
        <v>174</v>
      </c>
      <c r="AZ26" s="471"/>
      <c r="BA26" s="471"/>
      <c r="BB26" s="471"/>
      <c r="BC26" s="471"/>
      <c r="BD26" s="471"/>
      <c r="BE26" s="471"/>
      <c r="BF26" s="471"/>
      <c r="BG26" s="471"/>
      <c r="BH26" s="471"/>
      <c r="BI26" s="471"/>
      <c r="BJ26" s="471"/>
      <c r="BK26" s="471"/>
      <c r="BL26" s="471"/>
      <c r="BM26" s="472"/>
      <c r="BN26" s="467" t="s">
        <v>126</v>
      </c>
      <c r="BO26" s="468"/>
      <c r="BP26" s="468"/>
      <c r="BQ26" s="468"/>
      <c r="BR26" s="468"/>
      <c r="BS26" s="468"/>
      <c r="BT26" s="468"/>
      <c r="BU26" s="469"/>
      <c r="BV26" s="467" t="s">
        <v>134</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175</v>
      </c>
      <c r="F27" s="497"/>
      <c r="G27" s="497"/>
      <c r="H27" s="497"/>
      <c r="I27" s="497"/>
      <c r="J27" s="497"/>
      <c r="K27" s="498"/>
      <c r="L27" s="518">
        <v>1</v>
      </c>
      <c r="M27" s="519"/>
      <c r="N27" s="519"/>
      <c r="O27" s="519"/>
      <c r="P27" s="561"/>
      <c r="Q27" s="518">
        <v>3300</v>
      </c>
      <c r="R27" s="519"/>
      <c r="S27" s="519"/>
      <c r="T27" s="519"/>
      <c r="U27" s="519"/>
      <c r="V27" s="561"/>
      <c r="W27" s="620"/>
      <c r="X27" s="608"/>
      <c r="Y27" s="609"/>
      <c r="Z27" s="517" t="s">
        <v>176</v>
      </c>
      <c r="AA27" s="497"/>
      <c r="AB27" s="497"/>
      <c r="AC27" s="497"/>
      <c r="AD27" s="497"/>
      <c r="AE27" s="497"/>
      <c r="AF27" s="497"/>
      <c r="AG27" s="498"/>
      <c r="AH27" s="518" t="s">
        <v>134</v>
      </c>
      <c r="AI27" s="519"/>
      <c r="AJ27" s="519"/>
      <c r="AK27" s="519"/>
      <c r="AL27" s="561"/>
      <c r="AM27" s="518" t="s">
        <v>134</v>
      </c>
      <c r="AN27" s="519"/>
      <c r="AO27" s="519"/>
      <c r="AP27" s="519"/>
      <c r="AQ27" s="519"/>
      <c r="AR27" s="561"/>
      <c r="AS27" s="518" t="s">
        <v>126</v>
      </c>
      <c r="AT27" s="519"/>
      <c r="AU27" s="519"/>
      <c r="AV27" s="519"/>
      <c r="AW27" s="519"/>
      <c r="AX27" s="520"/>
      <c r="AY27" s="562" t="s">
        <v>177</v>
      </c>
      <c r="AZ27" s="563"/>
      <c r="BA27" s="563"/>
      <c r="BB27" s="563"/>
      <c r="BC27" s="563"/>
      <c r="BD27" s="563"/>
      <c r="BE27" s="563"/>
      <c r="BF27" s="563"/>
      <c r="BG27" s="563"/>
      <c r="BH27" s="563"/>
      <c r="BI27" s="563"/>
      <c r="BJ27" s="563"/>
      <c r="BK27" s="563"/>
      <c r="BL27" s="563"/>
      <c r="BM27" s="564"/>
      <c r="BN27" s="643">
        <v>357737</v>
      </c>
      <c r="BO27" s="644"/>
      <c r="BP27" s="644"/>
      <c r="BQ27" s="644"/>
      <c r="BR27" s="644"/>
      <c r="BS27" s="644"/>
      <c r="BT27" s="644"/>
      <c r="BU27" s="645"/>
      <c r="BV27" s="643">
        <v>357703</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178</v>
      </c>
      <c r="F28" s="497"/>
      <c r="G28" s="497"/>
      <c r="H28" s="497"/>
      <c r="I28" s="497"/>
      <c r="J28" s="497"/>
      <c r="K28" s="498"/>
      <c r="L28" s="518">
        <v>1</v>
      </c>
      <c r="M28" s="519"/>
      <c r="N28" s="519"/>
      <c r="O28" s="519"/>
      <c r="P28" s="561"/>
      <c r="Q28" s="518">
        <v>2800</v>
      </c>
      <c r="R28" s="519"/>
      <c r="S28" s="519"/>
      <c r="T28" s="519"/>
      <c r="U28" s="519"/>
      <c r="V28" s="561"/>
      <c r="W28" s="620"/>
      <c r="X28" s="608"/>
      <c r="Y28" s="609"/>
      <c r="Z28" s="517" t="s">
        <v>179</v>
      </c>
      <c r="AA28" s="497"/>
      <c r="AB28" s="497"/>
      <c r="AC28" s="497"/>
      <c r="AD28" s="497"/>
      <c r="AE28" s="497"/>
      <c r="AF28" s="497"/>
      <c r="AG28" s="498"/>
      <c r="AH28" s="518" t="s">
        <v>134</v>
      </c>
      <c r="AI28" s="519"/>
      <c r="AJ28" s="519"/>
      <c r="AK28" s="519"/>
      <c r="AL28" s="561"/>
      <c r="AM28" s="518" t="s">
        <v>134</v>
      </c>
      <c r="AN28" s="519"/>
      <c r="AO28" s="519"/>
      <c r="AP28" s="519"/>
      <c r="AQ28" s="519"/>
      <c r="AR28" s="561"/>
      <c r="AS28" s="518" t="s">
        <v>126</v>
      </c>
      <c r="AT28" s="519"/>
      <c r="AU28" s="519"/>
      <c r="AV28" s="519"/>
      <c r="AW28" s="519"/>
      <c r="AX28" s="520"/>
      <c r="AY28" s="646" t="s">
        <v>180</v>
      </c>
      <c r="AZ28" s="647"/>
      <c r="BA28" s="647"/>
      <c r="BB28" s="648"/>
      <c r="BC28" s="427" t="s">
        <v>47</v>
      </c>
      <c r="BD28" s="428"/>
      <c r="BE28" s="428"/>
      <c r="BF28" s="428"/>
      <c r="BG28" s="428"/>
      <c r="BH28" s="428"/>
      <c r="BI28" s="428"/>
      <c r="BJ28" s="428"/>
      <c r="BK28" s="428"/>
      <c r="BL28" s="428"/>
      <c r="BM28" s="429"/>
      <c r="BN28" s="430">
        <v>483965</v>
      </c>
      <c r="BO28" s="431"/>
      <c r="BP28" s="431"/>
      <c r="BQ28" s="431"/>
      <c r="BR28" s="431"/>
      <c r="BS28" s="431"/>
      <c r="BT28" s="431"/>
      <c r="BU28" s="432"/>
      <c r="BV28" s="430">
        <v>713065</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181</v>
      </c>
      <c r="F29" s="497"/>
      <c r="G29" s="497"/>
      <c r="H29" s="497"/>
      <c r="I29" s="497"/>
      <c r="J29" s="497"/>
      <c r="K29" s="498"/>
      <c r="L29" s="518">
        <v>8</v>
      </c>
      <c r="M29" s="519"/>
      <c r="N29" s="519"/>
      <c r="O29" s="519"/>
      <c r="P29" s="561"/>
      <c r="Q29" s="518">
        <v>2500</v>
      </c>
      <c r="R29" s="519"/>
      <c r="S29" s="519"/>
      <c r="T29" s="519"/>
      <c r="U29" s="519"/>
      <c r="V29" s="561"/>
      <c r="W29" s="621"/>
      <c r="X29" s="622"/>
      <c r="Y29" s="623"/>
      <c r="Z29" s="517" t="s">
        <v>182</v>
      </c>
      <c r="AA29" s="497"/>
      <c r="AB29" s="497"/>
      <c r="AC29" s="497"/>
      <c r="AD29" s="497"/>
      <c r="AE29" s="497"/>
      <c r="AF29" s="497"/>
      <c r="AG29" s="498"/>
      <c r="AH29" s="518">
        <v>127</v>
      </c>
      <c r="AI29" s="519"/>
      <c r="AJ29" s="519"/>
      <c r="AK29" s="519"/>
      <c r="AL29" s="561"/>
      <c r="AM29" s="518">
        <v>376047</v>
      </c>
      <c r="AN29" s="519"/>
      <c r="AO29" s="519"/>
      <c r="AP29" s="519"/>
      <c r="AQ29" s="519"/>
      <c r="AR29" s="561"/>
      <c r="AS29" s="518">
        <v>2961</v>
      </c>
      <c r="AT29" s="519"/>
      <c r="AU29" s="519"/>
      <c r="AV29" s="519"/>
      <c r="AW29" s="519"/>
      <c r="AX29" s="520"/>
      <c r="AY29" s="649"/>
      <c r="AZ29" s="650"/>
      <c r="BA29" s="650"/>
      <c r="BB29" s="651"/>
      <c r="BC29" s="501" t="s">
        <v>183</v>
      </c>
      <c r="BD29" s="502"/>
      <c r="BE29" s="502"/>
      <c r="BF29" s="502"/>
      <c r="BG29" s="502"/>
      <c r="BH29" s="502"/>
      <c r="BI29" s="502"/>
      <c r="BJ29" s="502"/>
      <c r="BK29" s="502"/>
      <c r="BL29" s="502"/>
      <c r="BM29" s="503"/>
      <c r="BN29" s="467">
        <v>124166</v>
      </c>
      <c r="BO29" s="468"/>
      <c r="BP29" s="468"/>
      <c r="BQ29" s="468"/>
      <c r="BR29" s="468"/>
      <c r="BS29" s="468"/>
      <c r="BT29" s="468"/>
      <c r="BU29" s="469"/>
      <c r="BV29" s="467">
        <v>220866</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184</v>
      </c>
      <c r="X30" s="628"/>
      <c r="Y30" s="628"/>
      <c r="Z30" s="628"/>
      <c r="AA30" s="628"/>
      <c r="AB30" s="628"/>
      <c r="AC30" s="628"/>
      <c r="AD30" s="628"/>
      <c r="AE30" s="628"/>
      <c r="AF30" s="628"/>
      <c r="AG30" s="629"/>
      <c r="AH30" s="586">
        <v>91.5</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406006</v>
      </c>
      <c r="BO30" s="644"/>
      <c r="BP30" s="644"/>
      <c r="BQ30" s="644"/>
      <c r="BR30" s="644"/>
      <c r="BS30" s="644"/>
      <c r="BT30" s="644"/>
      <c r="BU30" s="645"/>
      <c r="BV30" s="643">
        <v>410688</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185</v>
      </c>
      <c r="D32" s="214"/>
      <c r="E32" s="214"/>
      <c r="F32" s="211"/>
      <c r="G32" s="211"/>
      <c r="H32" s="211"/>
      <c r="I32" s="211"/>
      <c r="J32" s="211"/>
      <c r="K32" s="211"/>
      <c r="L32" s="211"/>
      <c r="M32" s="211"/>
      <c r="N32" s="211"/>
      <c r="O32" s="211"/>
      <c r="P32" s="211"/>
      <c r="Q32" s="211"/>
      <c r="R32" s="211"/>
      <c r="S32" s="211"/>
      <c r="T32" s="211"/>
      <c r="U32" s="211" t="s">
        <v>186</v>
      </c>
      <c r="V32" s="211"/>
      <c r="W32" s="211"/>
      <c r="X32" s="211"/>
      <c r="Y32" s="211"/>
      <c r="Z32" s="211"/>
      <c r="AA32" s="211"/>
      <c r="AB32" s="211"/>
      <c r="AC32" s="211"/>
      <c r="AD32" s="211"/>
      <c r="AE32" s="211"/>
      <c r="AF32" s="211"/>
      <c r="AG32" s="211"/>
      <c r="AH32" s="211"/>
      <c r="AI32" s="211"/>
      <c r="AJ32" s="211"/>
      <c r="AK32" s="211"/>
      <c r="AL32" s="211"/>
      <c r="AM32" s="215" t="s">
        <v>187</v>
      </c>
      <c r="AN32" s="211"/>
      <c r="AO32" s="211"/>
      <c r="AP32" s="211"/>
      <c r="AQ32" s="211"/>
      <c r="AR32" s="211"/>
      <c r="AS32" s="215"/>
      <c r="AT32" s="215"/>
      <c r="AU32" s="215"/>
      <c r="AV32" s="215"/>
      <c r="AW32" s="215"/>
      <c r="AX32" s="215"/>
      <c r="AY32" s="215"/>
      <c r="AZ32" s="215"/>
      <c r="BA32" s="215"/>
      <c r="BB32" s="211"/>
      <c r="BC32" s="215"/>
      <c r="BD32" s="211"/>
      <c r="BE32" s="215" t="s">
        <v>188</v>
      </c>
      <c r="BF32" s="211"/>
      <c r="BG32" s="211"/>
      <c r="BH32" s="211"/>
      <c r="BI32" s="211"/>
      <c r="BJ32" s="215"/>
      <c r="BK32" s="215"/>
      <c r="BL32" s="215"/>
      <c r="BM32" s="215"/>
      <c r="BN32" s="215"/>
      <c r="BO32" s="215"/>
      <c r="BP32" s="215"/>
      <c r="BQ32" s="215"/>
      <c r="BR32" s="211"/>
      <c r="BS32" s="211"/>
      <c r="BT32" s="211"/>
      <c r="BU32" s="211"/>
      <c r="BV32" s="211"/>
      <c r="BW32" s="211" t="s">
        <v>189</v>
      </c>
      <c r="BX32" s="211"/>
      <c r="BY32" s="211"/>
      <c r="BZ32" s="211"/>
      <c r="CA32" s="211"/>
      <c r="CB32" s="215"/>
      <c r="CC32" s="215"/>
      <c r="CD32" s="215"/>
      <c r="CE32" s="215"/>
      <c r="CF32" s="215"/>
      <c r="CG32" s="215"/>
      <c r="CH32" s="215"/>
      <c r="CI32" s="215"/>
      <c r="CJ32" s="215"/>
      <c r="CK32" s="215"/>
      <c r="CL32" s="215"/>
      <c r="CM32" s="215"/>
      <c r="CN32" s="215"/>
      <c r="CO32" s="215" t="s">
        <v>190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191</v>
      </c>
      <c r="D33" s="491"/>
      <c r="E33" s="456" t="s">
        <v>192</v>
      </c>
      <c r="F33" s="456"/>
      <c r="G33" s="456"/>
      <c r="H33" s="456"/>
      <c r="I33" s="456"/>
      <c r="J33" s="456"/>
      <c r="K33" s="456"/>
      <c r="L33" s="456"/>
      <c r="M33" s="456"/>
      <c r="N33" s="456"/>
      <c r="O33" s="456"/>
      <c r="P33" s="456"/>
      <c r="Q33" s="456"/>
      <c r="R33" s="456"/>
      <c r="S33" s="456"/>
      <c r="T33" s="216"/>
      <c r="U33" s="491" t="s">
        <v>193</v>
      </c>
      <c r="V33" s="491"/>
      <c r="W33" s="456" t="s">
        <v>192</v>
      </c>
      <c r="X33" s="456"/>
      <c r="Y33" s="456"/>
      <c r="Z33" s="456"/>
      <c r="AA33" s="456"/>
      <c r="AB33" s="456"/>
      <c r="AC33" s="456"/>
      <c r="AD33" s="456"/>
      <c r="AE33" s="456"/>
      <c r="AF33" s="456"/>
      <c r="AG33" s="456"/>
      <c r="AH33" s="456"/>
      <c r="AI33" s="456"/>
      <c r="AJ33" s="456"/>
      <c r="AK33" s="456"/>
      <c r="AL33" s="216"/>
      <c r="AM33" s="491" t="s">
        <v>193</v>
      </c>
      <c r="AN33" s="491"/>
      <c r="AO33" s="456" t="s">
        <v>194</v>
      </c>
      <c r="AP33" s="456"/>
      <c r="AQ33" s="456"/>
      <c r="AR33" s="456"/>
      <c r="AS33" s="456"/>
      <c r="AT33" s="456"/>
      <c r="AU33" s="456"/>
      <c r="AV33" s="456"/>
      <c r="AW33" s="456"/>
      <c r="AX33" s="456"/>
      <c r="AY33" s="456"/>
      <c r="AZ33" s="456"/>
      <c r="BA33" s="456"/>
      <c r="BB33" s="456"/>
      <c r="BC33" s="456"/>
      <c r="BD33" s="217"/>
      <c r="BE33" s="456" t="s">
        <v>195</v>
      </c>
      <c r="BF33" s="456"/>
      <c r="BG33" s="456" t="s">
        <v>196</v>
      </c>
      <c r="BH33" s="456"/>
      <c r="BI33" s="456"/>
      <c r="BJ33" s="456"/>
      <c r="BK33" s="456"/>
      <c r="BL33" s="456"/>
      <c r="BM33" s="456"/>
      <c r="BN33" s="456"/>
      <c r="BO33" s="456"/>
      <c r="BP33" s="456"/>
      <c r="BQ33" s="456"/>
      <c r="BR33" s="456"/>
      <c r="BS33" s="456"/>
      <c r="BT33" s="456"/>
      <c r="BU33" s="456"/>
      <c r="BV33" s="217"/>
      <c r="BW33" s="491" t="s">
        <v>195</v>
      </c>
      <c r="BX33" s="491"/>
      <c r="BY33" s="456" t="s">
        <v>197</v>
      </c>
      <c r="BZ33" s="456"/>
      <c r="CA33" s="456"/>
      <c r="CB33" s="456"/>
      <c r="CC33" s="456"/>
      <c r="CD33" s="456"/>
      <c r="CE33" s="456"/>
      <c r="CF33" s="456"/>
      <c r="CG33" s="456"/>
      <c r="CH33" s="456"/>
      <c r="CI33" s="456"/>
      <c r="CJ33" s="456"/>
      <c r="CK33" s="456"/>
      <c r="CL33" s="456"/>
      <c r="CM33" s="456"/>
      <c r="CN33" s="216"/>
      <c r="CO33" s="491" t="s">
        <v>191</v>
      </c>
      <c r="CP33" s="491"/>
      <c r="CQ33" s="456" t="s">
        <v>198</v>
      </c>
      <c r="CR33" s="456"/>
      <c r="CS33" s="456"/>
      <c r="CT33" s="456"/>
      <c r="CU33" s="456"/>
      <c r="CV33" s="456"/>
      <c r="CW33" s="456"/>
      <c r="CX33" s="456"/>
      <c r="CY33" s="456"/>
      <c r="CZ33" s="456"/>
      <c r="DA33" s="456"/>
      <c r="DB33" s="456"/>
      <c r="DC33" s="456"/>
      <c r="DD33" s="456"/>
      <c r="DE33" s="456"/>
      <c r="DF33" s="216"/>
      <c r="DG33" s="655" t="s">
        <v>199</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IF('各会計、関係団体の財政状況及び健全化判断比率'!B32="","",'各会計、関係団体の財政状況及び健全化判断比率'!B32)</f>
        <v>水道事業</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IF('各会計、関係団体の財政状況及び健全化判断比率'!B33="","",'各会計、関係団体の財政状況及び健全化判断比率'!B33)</f>
        <v>下水道事業</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奈良県市町村総合事務組合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吉野町土地開発公社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　保険事業勘定</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8</v>
      </c>
      <c r="BF35" s="656"/>
      <c r="BG35" s="657" t="str">
        <f>IF('各会計、関係団体の財政状況及び健全化判断比率'!B34="","",'各会計、関係団体の財政状況及び健全化判断比率'!B34)</f>
        <v>農業集落排水事業</v>
      </c>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吉野広域行政組合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介護保険特別会計　サービス事業勘定</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奈良広域水質検査センター組合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後期高齢者医療特別会計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奈良県住宅新築資金等貸付金回収管理組合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奈良県後期高齢者医療広域連合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南和広域医療企業団</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15</v>
      </c>
      <c r="BX40" s="656"/>
      <c r="BY40" s="657" t="str">
        <f>IF('各会計、関係団体の財政状況及び健全化判断比率'!B74="","",'各会計、関係団体の財政状況及び健全化判断比率'!B74)</f>
        <v>奈良県広域消防組合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16</v>
      </c>
      <c r="BX41" s="656"/>
      <c r="BY41" s="657" t="str">
        <f>IF('各会計、関係団体の財政状況及び健全化判断比率'!B75="","",'各会計、関係団体の財政状況及び健全化判断比率'!B75)</f>
        <v>さくら広域環境衛生組合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swnBp3fYSXo+egTyqkf9iESS6fZ9e1RkBaqtpnc/AJpJJhY1Wey3o4plODJL2cAcprWv3u9/YTOsQGxUa/AHjQ==" saltValue="fhU3iV/KQ+JDqUdbZ/BPA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48" t="s">
        <v>563</v>
      </c>
      <c r="D34" s="1248"/>
      <c r="E34" s="1249"/>
      <c r="F34" s="32">
        <v>8.31</v>
      </c>
      <c r="G34" s="33">
        <v>7.84</v>
      </c>
      <c r="H34" s="33">
        <v>10.64</v>
      </c>
      <c r="I34" s="33">
        <v>9.81</v>
      </c>
      <c r="J34" s="34">
        <v>9.61</v>
      </c>
      <c r="K34" s="22"/>
      <c r="L34" s="22"/>
      <c r="M34" s="22"/>
      <c r="N34" s="22"/>
      <c r="O34" s="22"/>
      <c r="P34" s="22"/>
    </row>
    <row r="35" spans="1:16" ht="39" customHeight="1" x14ac:dyDescent="0.15">
      <c r="A35" s="22"/>
      <c r="B35" s="35"/>
      <c r="C35" s="1242" t="s">
        <v>564</v>
      </c>
      <c r="D35" s="1243"/>
      <c r="E35" s="1244"/>
      <c r="F35" s="36">
        <v>10.83</v>
      </c>
      <c r="G35" s="37">
        <v>12.06</v>
      </c>
      <c r="H35" s="37">
        <v>12.35</v>
      </c>
      <c r="I35" s="37">
        <v>8.84</v>
      </c>
      <c r="J35" s="38">
        <v>8.81</v>
      </c>
      <c r="K35" s="22"/>
      <c r="L35" s="22"/>
      <c r="M35" s="22"/>
      <c r="N35" s="22"/>
      <c r="O35" s="22"/>
      <c r="P35" s="22"/>
    </row>
    <row r="36" spans="1:16" ht="39" customHeight="1" x14ac:dyDescent="0.15">
      <c r="A36" s="22"/>
      <c r="B36" s="35"/>
      <c r="C36" s="1242" t="s">
        <v>565</v>
      </c>
      <c r="D36" s="1243"/>
      <c r="E36" s="1244"/>
      <c r="F36" s="36">
        <v>0.56999999999999995</v>
      </c>
      <c r="G36" s="37" t="s">
        <v>566</v>
      </c>
      <c r="H36" s="37">
        <v>0.14000000000000001</v>
      </c>
      <c r="I36" s="37">
        <v>0.94</v>
      </c>
      <c r="J36" s="38">
        <v>2.25</v>
      </c>
      <c r="K36" s="22"/>
      <c r="L36" s="22"/>
      <c r="M36" s="22"/>
      <c r="N36" s="22"/>
      <c r="O36" s="22"/>
      <c r="P36" s="22"/>
    </row>
    <row r="37" spans="1:16" ht="39" customHeight="1" x14ac:dyDescent="0.15">
      <c r="A37" s="22"/>
      <c r="B37" s="35"/>
      <c r="C37" s="1242" t="s">
        <v>567</v>
      </c>
      <c r="D37" s="1243"/>
      <c r="E37" s="1244"/>
      <c r="F37" s="36">
        <v>0.6</v>
      </c>
      <c r="G37" s="37">
        <v>0.74</v>
      </c>
      <c r="H37" s="37">
        <v>0.42</v>
      </c>
      <c r="I37" s="37">
        <v>0.67</v>
      </c>
      <c r="J37" s="38">
        <v>1.1399999999999999</v>
      </c>
      <c r="K37" s="22"/>
      <c r="L37" s="22"/>
      <c r="M37" s="22"/>
      <c r="N37" s="22"/>
      <c r="O37" s="22"/>
      <c r="P37" s="22"/>
    </row>
    <row r="38" spans="1:16" ht="39" customHeight="1" x14ac:dyDescent="0.15">
      <c r="A38" s="22"/>
      <c r="B38" s="35"/>
      <c r="C38" s="1242" t="s">
        <v>568</v>
      </c>
      <c r="D38" s="1243"/>
      <c r="E38" s="1244"/>
      <c r="F38" s="36">
        <v>0.2</v>
      </c>
      <c r="G38" s="37">
        <v>0.25</v>
      </c>
      <c r="H38" s="37">
        <v>0.28000000000000003</v>
      </c>
      <c r="I38" s="37">
        <v>0.3</v>
      </c>
      <c r="J38" s="38">
        <v>0.24</v>
      </c>
      <c r="K38" s="22"/>
      <c r="L38" s="22"/>
      <c r="M38" s="22"/>
      <c r="N38" s="22"/>
      <c r="O38" s="22"/>
      <c r="P38" s="22"/>
    </row>
    <row r="39" spans="1:16" ht="39" customHeight="1" x14ac:dyDescent="0.15">
      <c r="A39" s="22"/>
      <c r="B39" s="35"/>
      <c r="C39" s="1242" t="s">
        <v>569</v>
      </c>
      <c r="D39" s="1243"/>
      <c r="E39" s="1244"/>
      <c r="F39" s="36">
        <v>0.01</v>
      </c>
      <c r="G39" s="37">
        <v>0</v>
      </c>
      <c r="H39" s="37">
        <v>0</v>
      </c>
      <c r="I39" s="37">
        <v>0.01</v>
      </c>
      <c r="J39" s="38">
        <v>0.01</v>
      </c>
      <c r="K39" s="22"/>
      <c r="L39" s="22"/>
      <c r="M39" s="22"/>
      <c r="N39" s="22"/>
      <c r="O39" s="22"/>
      <c r="P39" s="22"/>
    </row>
    <row r="40" spans="1:16" ht="39" customHeight="1" x14ac:dyDescent="0.15">
      <c r="A40" s="22"/>
      <c r="B40" s="35"/>
      <c r="C40" s="1242" t="s">
        <v>570</v>
      </c>
      <c r="D40" s="1243"/>
      <c r="E40" s="1244"/>
      <c r="F40" s="36">
        <v>0</v>
      </c>
      <c r="G40" s="37">
        <v>0</v>
      </c>
      <c r="H40" s="37">
        <v>0</v>
      </c>
      <c r="I40" s="37">
        <v>0</v>
      </c>
      <c r="J40" s="38">
        <v>0</v>
      </c>
      <c r="K40" s="22"/>
      <c r="L40" s="22"/>
      <c r="M40" s="22"/>
      <c r="N40" s="22"/>
      <c r="O40" s="22"/>
      <c r="P40" s="22"/>
    </row>
    <row r="41" spans="1:16" ht="39" customHeight="1" x14ac:dyDescent="0.15">
      <c r="A41" s="22"/>
      <c r="B41" s="35"/>
      <c r="C41" s="1242" t="s">
        <v>571</v>
      </c>
      <c r="D41" s="1243"/>
      <c r="E41" s="1244"/>
      <c r="F41" s="36">
        <v>0</v>
      </c>
      <c r="G41" s="37">
        <v>0</v>
      </c>
      <c r="H41" s="37">
        <v>0</v>
      </c>
      <c r="I41" s="37">
        <v>0</v>
      </c>
      <c r="J41" s="38">
        <v>0</v>
      </c>
      <c r="K41" s="22"/>
      <c r="L41" s="22"/>
      <c r="M41" s="22"/>
      <c r="N41" s="22"/>
      <c r="O41" s="22"/>
      <c r="P41" s="22"/>
    </row>
    <row r="42" spans="1:16" ht="39" customHeight="1" x14ac:dyDescent="0.15">
      <c r="A42" s="22"/>
      <c r="B42" s="39"/>
      <c r="C42" s="1242" t="s">
        <v>572</v>
      </c>
      <c r="D42" s="1243"/>
      <c r="E42" s="1244"/>
      <c r="F42" s="36" t="s">
        <v>513</v>
      </c>
      <c r="G42" s="37" t="s">
        <v>513</v>
      </c>
      <c r="H42" s="37" t="s">
        <v>513</v>
      </c>
      <c r="I42" s="37" t="s">
        <v>513</v>
      </c>
      <c r="J42" s="38" t="s">
        <v>513</v>
      </c>
      <c r="K42" s="22"/>
      <c r="L42" s="22"/>
      <c r="M42" s="22"/>
      <c r="N42" s="22"/>
      <c r="O42" s="22"/>
      <c r="P42" s="22"/>
    </row>
    <row r="43" spans="1:16" ht="39" customHeight="1" thickBot="1" x14ac:dyDescent="0.2">
      <c r="A43" s="22"/>
      <c r="B43" s="40"/>
      <c r="C43" s="1245" t="s">
        <v>573</v>
      </c>
      <c r="D43" s="1246"/>
      <c r="E43" s="1247"/>
      <c r="F43" s="41">
        <v>4.97</v>
      </c>
      <c r="G43" s="42">
        <v>1.63</v>
      </c>
      <c r="H43" s="42" t="s">
        <v>513</v>
      </c>
      <c r="I43" s="42" t="s">
        <v>513</v>
      </c>
      <c r="J43" s="43" t="s">
        <v>513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Qd4Ag6EHoG7vB0Df40HYPaO57QNzYis3pVdBGAX6ifk7a/JSEqGZNB8bSSiLYApQPx915KB1P+DFYe1/dRnRw==" saltValue="zou3iBx93CxLCHgjcklM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559</v>
      </c>
      <c r="L45" s="60">
        <v>519</v>
      </c>
      <c r="M45" s="60">
        <v>564</v>
      </c>
      <c r="N45" s="60">
        <v>584</v>
      </c>
      <c r="O45" s="61">
        <v>605</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513</v>
      </c>
      <c r="L46" s="64" t="s">
        <v>513</v>
      </c>
      <c r="M46" s="64" t="s">
        <v>513</v>
      </c>
      <c r="N46" s="64" t="s">
        <v>513</v>
      </c>
      <c r="O46" s="65" t="s">
        <v>513</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513</v>
      </c>
      <c r="L47" s="64" t="s">
        <v>513</v>
      </c>
      <c r="M47" s="64" t="s">
        <v>513</v>
      </c>
      <c r="N47" s="64" t="s">
        <v>513</v>
      </c>
      <c r="O47" s="65" t="s">
        <v>513</v>
      </c>
      <c r="P47" s="48"/>
      <c r="Q47" s="48"/>
      <c r="R47" s="48"/>
      <c r="S47" s="48"/>
      <c r="T47" s="48"/>
      <c r="U47" s="48"/>
    </row>
    <row r="48" spans="1:21" ht="30.75" customHeight="1" x14ac:dyDescent="0.15">
      <c r="A48" s="48"/>
      <c r="B48" s="1252"/>
      <c r="C48" s="1253"/>
      <c r="D48" s="62"/>
      <c r="E48" s="1258" t="s">
        <v>14</v>
      </c>
      <c r="F48" s="1258"/>
      <c r="G48" s="1258"/>
      <c r="H48" s="1258"/>
      <c r="I48" s="1258"/>
      <c r="J48" s="1259"/>
      <c r="K48" s="63">
        <v>231</v>
      </c>
      <c r="L48" s="64">
        <v>174</v>
      </c>
      <c r="M48" s="64">
        <v>216</v>
      </c>
      <c r="N48" s="64">
        <v>169</v>
      </c>
      <c r="O48" s="65">
        <v>203</v>
      </c>
      <c r="P48" s="48"/>
      <c r="Q48" s="48"/>
      <c r="R48" s="48"/>
      <c r="S48" s="48"/>
      <c r="T48" s="48"/>
      <c r="U48" s="48"/>
    </row>
    <row r="49" spans="1:21" ht="30.75" customHeight="1" x14ac:dyDescent="0.15">
      <c r="A49" s="48"/>
      <c r="B49" s="1252"/>
      <c r="C49" s="1253"/>
      <c r="D49" s="62"/>
      <c r="E49" s="1258" t="s">
        <v>15</v>
      </c>
      <c r="F49" s="1258"/>
      <c r="G49" s="1258"/>
      <c r="H49" s="1258"/>
      <c r="I49" s="1258"/>
      <c r="J49" s="1259"/>
      <c r="K49" s="63">
        <v>51</v>
      </c>
      <c r="L49" s="64">
        <v>52</v>
      </c>
      <c r="M49" s="64">
        <v>93</v>
      </c>
      <c r="N49" s="64">
        <v>81</v>
      </c>
      <c r="O49" s="65">
        <v>84</v>
      </c>
      <c r="P49" s="48"/>
      <c r="Q49" s="48"/>
      <c r="R49" s="48"/>
      <c r="S49" s="48"/>
      <c r="T49" s="48"/>
      <c r="U49" s="48"/>
    </row>
    <row r="50" spans="1:21" ht="30.75" customHeight="1" x14ac:dyDescent="0.15">
      <c r="A50" s="48"/>
      <c r="B50" s="1252"/>
      <c r="C50" s="1253"/>
      <c r="D50" s="62"/>
      <c r="E50" s="1258" t="s">
        <v>16</v>
      </c>
      <c r="F50" s="1258"/>
      <c r="G50" s="1258"/>
      <c r="H50" s="1258"/>
      <c r="I50" s="1258"/>
      <c r="J50" s="1259"/>
      <c r="K50" s="63" t="s">
        <v>513</v>
      </c>
      <c r="L50" s="64" t="s">
        <v>513</v>
      </c>
      <c r="M50" s="64" t="s">
        <v>513</v>
      </c>
      <c r="N50" s="64" t="s">
        <v>513</v>
      </c>
      <c r="O50" s="65" t="s">
        <v>513</v>
      </c>
      <c r="P50" s="48"/>
      <c r="Q50" s="48"/>
      <c r="R50" s="48"/>
      <c r="S50" s="48"/>
      <c r="T50" s="48"/>
      <c r="U50" s="48"/>
    </row>
    <row r="51" spans="1:21" ht="30.75" customHeight="1" x14ac:dyDescent="0.15">
      <c r="A51" s="48"/>
      <c r="B51" s="1254"/>
      <c r="C51" s="1255"/>
      <c r="D51" s="66"/>
      <c r="E51" s="1258" t="s">
        <v>17</v>
      </c>
      <c r="F51" s="1258"/>
      <c r="G51" s="1258"/>
      <c r="H51" s="1258"/>
      <c r="I51" s="1258"/>
      <c r="J51" s="1259"/>
      <c r="K51" s="63" t="s">
        <v>513</v>
      </c>
      <c r="L51" s="64" t="s">
        <v>513</v>
      </c>
      <c r="M51" s="64" t="s">
        <v>513</v>
      </c>
      <c r="N51" s="64" t="s">
        <v>513</v>
      </c>
      <c r="O51" s="65" t="s">
        <v>513</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649</v>
      </c>
      <c r="L52" s="64">
        <v>582</v>
      </c>
      <c r="M52" s="64">
        <v>614</v>
      </c>
      <c r="N52" s="64">
        <v>624</v>
      </c>
      <c r="O52" s="65">
        <v>661</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192</v>
      </c>
      <c r="L53" s="69">
        <v>163</v>
      </c>
      <c r="M53" s="69">
        <v>259</v>
      </c>
      <c r="N53" s="69">
        <v>210</v>
      </c>
      <c r="O53" s="70">
        <v>231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66" t="s">
        <v>24</v>
      </c>
      <c r="C57" s="1267"/>
      <c r="D57" s="1270" t="s">
        <v>25</v>
      </c>
      <c r="E57" s="1271"/>
      <c r="F57" s="1271"/>
      <c r="G57" s="1271"/>
      <c r="H57" s="1271"/>
      <c r="I57" s="1271"/>
      <c r="J57" s="1272"/>
      <c r="K57" s="83" t="s">
        <v>580</v>
      </c>
      <c r="L57" s="84" t="s">
        <v>580</v>
      </c>
      <c r="M57" s="84" t="s">
        <v>580</v>
      </c>
      <c r="N57" s="84" t="s">
        <v>580</v>
      </c>
      <c r="O57" s="85" t="s">
        <v>580</v>
      </c>
    </row>
    <row r="58" spans="1:21" ht="31.5" customHeight="1" thickBot="1" x14ac:dyDescent="0.2">
      <c r="B58" s="1268"/>
      <c r="C58" s="1269"/>
      <c r="D58" s="1273" t="s">
        <v>26</v>
      </c>
      <c r="E58" s="1274"/>
      <c r="F58" s="1274"/>
      <c r="G58" s="1274"/>
      <c r="H58" s="1274"/>
      <c r="I58" s="1274"/>
      <c r="J58" s="1275"/>
      <c r="K58" s="86" t="s">
        <v>580</v>
      </c>
      <c r="L58" s="87" t="s">
        <v>580</v>
      </c>
      <c r="M58" s="87" t="s">
        <v>580</v>
      </c>
      <c r="N58" s="87" t="s">
        <v>580</v>
      </c>
      <c r="O58" s="88" t="s">
        <v>580</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fdfyFnjDGWBCfSyWhZN0n/86bVYeZzUdhtN4Zg1yGUzmGIZLG/UvTtNv+Is1da/l29ZhtEZn+vdlWYC5t5L3g==" saltValue="oLJ39ycez3d+7/NT2CVfu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555</v>
      </c>
      <c r="J40" s="100" t="s">
        <v>556</v>
      </c>
      <c r="K40" s="100" t="s">
        <v>557</v>
      </c>
      <c r="L40" s="100" t="s">
        <v>558</v>
      </c>
      <c r="M40" s="101" t="s">
        <v>559</v>
      </c>
    </row>
    <row r="41" spans="2:13" ht="27.75" customHeight="1" x14ac:dyDescent="0.15">
      <c r="B41" s="1276" t="s">
        <v>29</v>
      </c>
      <c r="C41" s="1277"/>
      <c r="D41" s="102"/>
      <c r="E41" s="1282" t="s">
        <v>30</v>
      </c>
      <c r="F41" s="1282"/>
      <c r="G41" s="1282"/>
      <c r="H41" s="1283"/>
      <c r="I41" s="103">
        <v>5438</v>
      </c>
      <c r="J41" s="104">
        <v>5613</v>
      </c>
      <c r="K41" s="104">
        <v>5636</v>
      </c>
      <c r="L41" s="104">
        <v>5807</v>
      </c>
      <c r="M41" s="105">
        <v>5808</v>
      </c>
    </row>
    <row r="42" spans="2:13" ht="27.75" customHeight="1" x14ac:dyDescent="0.15">
      <c r="B42" s="1278"/>
      <c r="C42" s="1279"/>
      <c r="D42" s="106"/>
      <c r="E42" s="1284" t="s">
        <v>31</v>
      </c>
      <c r="F42" s="1284"/>
      <c r="G42" s="1284"/>
      <c r="H42" s="1285"/>
      <c r="I42" s="107" t="s">
        <v>513</v>
      </c>
      <c r="J42" s="108" t="s">
        <v>513</v>
      </c>
      <c r="K42" s="108" t="s">
        <v>513</v>
      </c>
      <c r="L42" s="108" t="s">
        <v>513</v>
      </c>
      <c r="M42" s="109" t="s">
        <v>513</v>
      </c>
    </row>
    <row r="43" spans="2:13" ht="27.75" customHeight="1" x14ac:dyDescent="0.15">
      <c r="B43" s="1278"/>
      <c r="C43" s="1279"/>
      <c r="D43" s="106"/>
      <c r="E43" s="1284" t="s">
        <v>32</v>
      </c>
      <c r="F43" s="1284"/>
      <c r="G43" s="1284"/>
      <c r="H43" s="1285"/>
      <c r="I43" s="107">
        <v>3526</v>
      </c>
      <c r="J43" s="108">
        <v>2982</v>
      </c>
      <c r="K43" s="108">
        <v>2115</v>
      </c>
      <c r="L43" s="108">
        <v>2105</v>
      </c>
      <c r="M43" s="109">
        <v>2282</v>
      </c>
    </row>
    <row r="44" spans="2:13" ht="27.75" customHeight="1" x14ac:dyDescent="0.15">
      <c r="B44" s="1278"/>
      <c r="C44" s="1279"/>
      <c r="D44" s="106"/>
      <c r="E44" s="1284" t="s">
        <v>33</v>
      </c>
      <c r="F44" s="1284"/>
      <c r="G44" s="1284"/>
      <c r="H44" s="1285"/>
      <c r="I44" s="107">
        <v>594</v>
      </c>
      <c r="J44" s="108">
        <v>920</v>
      </c>
      <c r="K44" s="108">
        <v>891</v>
      </c>
      <c r="L44" s="108">
        <v>899</v>
      </c>
      <c r="M44" s="109">
        <v>717</v>
      </c>
    </row>
    <row r="45" spans="2:13" ht="27.75" customHeight="1" x14ac:dyDescent="0.15">
      <c r="B45" s="1278"/>
      <c r="C45" s="1279"/>
      <c r="D45" s="106"/>
      <c r="E45" s="1284" t="s">
        <v>34</v>
      </c>
      <c r="F45" s="1284"/>
      <c r="G45" s="1284"/>
      <c r="H45" s="1285"/>
      <c r="I45" s="107">
        <v>1206</v>
      </c>
      <c r="J45" s="108">
        <v>1367</v>
      </c>
      <c r="K45" s="108">
        <v>1414</v>
      </c>
      <c r="L45" s="108">
        <v>1342</v>
      </c>
      <c r="M45" s="109">
        <v>1293</v>
      </c>
    </row>
    <row r="46" spans="2:13" ht="27.75" customHeight="1" x14ac:dyDescent="0.15">
      <c r="B46" s="1278"/>
      <c r="C46" s="1279"/>
      <c r="D46" s="110"/>
      <c r="E46" s="1284" t="s">
        <v>35</v>
      </c>
      <c r="F46" s="1284"/>
      <c r="G46" s="1284"/>
      <c r="H46" s="1285"/>
      <c r="I46" s="107" t="s">
        <v>513</v>
      </c>
      <c r="J46" s="108" t="s">
        <v>513</v>
      </c>
      <c r="K46" s="108" t="s">
        <v>513</v>
      </c>
      <c r="L46" s="108" t="s">
        <v>513</v>
      </c>
      <c r="M46" s="109" t="s">
        <v>513</v>
      </c>
    </row>
    <row r="47" spans="2:13" ht="27.75" customHeight="1" x14ac:dyDescent="0.15">
      <c r="B47" s="1278"/>
      <c r="C47" s="1279"/>
      <c r="D47" s="111"/>
      <c r="E47" s="1286" t="s">
        <v>36</v>
      </c>
      <c r="F47" s="1287"/>
      <c r="G47" s="1287"/>
      <c r="H47" s="1288"/>
      <c r="I47" s="107" t="s">
        <v>513</v>
      </c>
      <c r="J47" s="108" t="s">
        <v>513</v>
      </c>
      <c r="K47" s="108" t="s">
        <v>513</v>
      </c>
      <c r="L47" s="108" t="s">
        <v>513</v>
      </c>
      <c r="M47" s="109" t="s">
        <v>513</v>
      </c>
    </row>
    <row r="48" spans="2:13" ht="27.75" customHeight="1" x14ac:dyDescent="0.15">
      <c r="B48" s="1278"/>
      <c r="C48" s="1279"/>
      <c r="D48" s="106"/>
      <c r="E48" s="1284" t="s">
        <v>37</v>
      </c>
      <c r="F48" s="1284"/>
      <c r="G48" s="1284"/>
      <c r="H48" s="1285"/>
      <c r="I48" s="107" t="s">
        <v>513</v>
      </c>
      <c r="J48" s="108" t="s">
        <v>513</v>
      </c>
      <c r="K48" s="108" t="s">
        <v>513</v>
      </c>
      <c r="L48" s="108" t="s">
        <v>513</v>
      </c>
      <c r="M48" s="109" t="s">
        <v>513</v>
      </c>
    </row>
    <row r="49" spans="2:13" ht="27.75" customHeight="1" x14ac:dyDescent="0.15">
      <c r="B49" s="1280"/>
      <c r="C49" s="1281"/>
      <c r="D49" s="106"/>
      <c r="E49" s="1284" t="s">
        <v>38</v>
      </c>
      <c r="F49" s="1284"/>
      <c r="G49" s="1284"/>
      <c r="H49" s="1285"/>
      <c r="I49" s="107" t="s">
        <v>513</v>
      </c>
      <c r="J49" s="108" t="s">
        <v>513</v>
      </c>
      <c r="K49" s="108" t="s">
        <v>513</v>
      </c>
      <c r="L49" s="108" t="s">
        <v>513</v>
      </c>
      <c r="M49" s="109" t="s">
        <v>513</v>
      </c>
    </row>
    <row r="50" spans="2:13" ht="27.75" customHeight="1" x14ac:dyDescent="0.15">
      <c r="B50" s="1289" t="s">
        <v>39</v>
      </c>
      <c r="C50" s="1290"/>
      <c r="D50" s="112"/>
      <c r="E50" s="1284" t="s">
        <v>40</v>
      </c>
      <c r="F50" s="1284"/>
      <c r="G50" s="1284"/>
      <c r="H50" s="1285"/>
      <c r="I50" s="107">
        <v>1536</v>
      </c>
      <c r="J50" s="108">
        <v>1648</v>
      </c>
      <c r="K50" s="108">
        <v>1534</v>
      </c>
      <c r="L50" s="108">
        <v>1379</v>
      </c>
      <c r="M50" s="109">
        <v>1048</v>
      </c>
    </row>
    <row r="51" spans="2:13" ht="27.75" customHeight="1" x14ac:dyDescent="0.15">
      <c r="B51" s="1278"/>
      <c r="C51" s="1279"/>
      <c r="D51" s="106"/>
      <c r="E51" s="1284" t="s">
        <v>41</v>
      </c>
      <c r="F51" s="1284"/>
      <c r="G51" s="1284"/>
      <c r="H51" s="1285"/>
      <c r="I51" s="107">
        <v>87</v>
      </c>
      <c r="J51" s="108">
        <v>87</v>
      </c>
      <c r="K51" s="108">
        <v>87</v>
      </c>
      <c r="L51" s="108">
        <v>87</v>
      </c>
      <c r="M51" s="109">
        <v>87</v>
      </c>
    </row>
    <row r="52" spans="2:13" ht="27.75" customHeight="1" x14ac:dyDescent="0.15">
      <c r="B52" s="1280"/>
      <c r="C52" s="1281"/>
      <c r="D52" s="106"/>
      <c r="E52" s="1284" t="s">
        <v>42</v>
      </c>
      <c r="F52" s="1284"/>
      <c r="G52" s="1284"/>
      <c r="H52" s="1285"/>
      <c r="I52" s="107">
        <v>6375</v>
      </c>
      <c r="J52" s="108">
        <v>6368</v>
      </c>
      <c r="K52" s="108">
        <v>6164</v>
      </c>
      <c r="L52" s="108">
        <v>6111</v>
      </c>
      <c r="M52" s="109">
        <v>6092</v>
      </c>
    </row>
    <row r="53" spans="2:13" ht="27.75" customHeight="1" thickBot="1" x14ac:dyDescent="0.2">
      <c r="B53" s="1291" t="s">
        <v>43</v>
      </c>
      <c r="C53" s="1292"/>
      <c r="D53" s="113"/>
      <c r="E53" s="1293" t="s">
        <v>44</v>
      </c>
      <c r="F53" s="1293"/>
      <c r="G53" s="1293"/>
      <c r="H53" s="1294"/>
      <c r="I53" s="114">
        <v>2765</v>
      </c>
      <c r="J53" s="115">
        <v>2779</v>
      </c>
      <c r="K53" s="115">
        <v>2270</v>
      </c>
      <c r="L53" s="115">
        <v>2576</v>
      </c>
      <c r="M53" s="116">
        <v>2873</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pNaPxnxKCzsBh/nMndWMosmGNZxzWnbZnCvbL/qcvea4sbxxS71ARI9FnkjDqW8Jskhi3u+gKAc+t1/IWpuHQ==" saltValue="tEztjs7eDGmHmKxWbJ1Us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303" t="s">
        <v>47</v>
      </c>
      <c r="D55" s="1303"/>
      <c r="E55" s="1304"/>
      <c r="F55" s="128">
        <v>812</v>
      </c>
      <c r="G55" s="128">
        <v>713</v>
      </c>
      <c r="H55" s="129">
        <v>484</v>
      </c>
    </row>
    <row r="56" spans="2:8" ht="52.5" customHeight="1" x14ac:dyDescent="0.15">
      <c r="B56" s="130"/>
      <c r="C56" s="1305" t="s">
        <v>48</v>
      </c>
      <c r="D56" s="1305"/>
      <c r="E56" s="1306"/>
      <c r="F56" s="131">
        <v>235</v>
      </c>
      <c r="G56" s="131">
        <v>221</v>
      </c>
      <c r="H56" s="132">
        <v>124</v>
      </c>
    </row>
    <row r="57" spans="2:8" ht="53.25" customHeight="1" x14ac:dyDescent="0.15">
      <c r="B57" s="130"/>
      <c r="C57" s="1307" t="s">
        <v>49</v>
      </c>
      <c r="D57" s="1307"/>
      <c r="E57" s="1308"/>
      <c r="F57" s="133">
        <v>453</v>
      </c>
      <c r="G57" s="133">
        <v>411</v>
      </c>
      <c r="H57" s="134">
        <v>406</v>
      </c>
    </row>
    <row r="58" spans="2:8" ht="45.75" customHeight="1" x14ac:dyDescent="0.15">
      <c r="B58" s="135"/>
      <c r="C58" s="1295" t="s">
        <v>590</v>
      </c>
      <c r="D58" s="1296"/>
      <c r="E58" s="1297"/>
      <c r="F58" s="136">
        <v>120</v>
      </c>
      <c r="G58" s="136">
        <v>79</v>
      </c>
      <c r="H58" s="137">
        <v>143</v>
      </c>
    </row>
    <row r="59" spans="2:8" ht="45.75" customHeight="1" x14ac:dyDescent="0.15">
      <c r="B59" s="135"/>
      <c r="C59" s="1295" t="s">
        <v>591</v>
      </c>
      <c r="D59" s="1296"/>
      <c r="E59" s="1297"/>
      <c r="F59" s="136">
        <v>70</v>
      </c>
      <c r="G59" s="136">
        <v>70</v>
      </c>
      <c r="H59" s="137">
        <v>70</v>
      </c>
    </row>
    <row r="60" spans="2:8" ht="45.75" customHeight="1" x14ac:dyDescent="0.15">
      <c r="B60" s="135"/>
      <c r="C60" s="1295" t="s">
        <v>592</v>
      </c>
      <c r="D60" s="1296"/>
      <c r="E60" s="1297"/>
      <c r="F60" s="136">
        <v>156</v>
      </c>
      <c r="G60" s="136">
        <v>137</v>
      </c>
      <c r="H60" s="137">
        <v>62</v>
      </c>
    </row>
    <row r="61" spans="2:8" ht="45.75" customHeight="1" x14ac:dyDescent="0.15">
      <c r="B61" s="135"/>
      <c r="C61" s="1295" t="s">
        <v>593</v>
      </c>
      <c r="D61" s="1296"/>
      <c r="E61" s="1297"/>
      <c r="F61" s="136">
        <v>26</v>
      </c>
      <c r="G61" s="136">
        <v>46</v>
      </c>
      <c r="H61" s="137">
        <v>50</v>
      </c>
    </row>
    <row r="62" spans="2:8" ht="45.75" customHeight="1" thickBot="1" x14ac:dyDescent="0.2">
      <c r="B62" s="138"/>
      <c r="C62" s="1298" t="s">
        <v>594</v>
      </c>
      <c r="D62" s="1299"/>
      <c r="E62" s="1300"/>
      <c r="F62" s="139">
        <v>38</v>
      </c>
      <c r="G62" s="139">
        <v>37</v>
      </c>
      <c r="H62" s="140">
        <v>31</v>
      </c>
    </row>
    <row r="63" spans="2:8" ht="52.5" customHeight="1" thickBot="1" x14ac:dyDescent="0.2">
      <c r="B63" s="141"/>
      <c r="C63" s="1301" t="s">
        <v>50</v>
      </c>
      <c r="D63" s="1301"/>
      <c r="E63" s="1302"/>
      <c r="F63" s="142">
        <v>1500</v>
      </c>
      <c r="G63" s="142">
        <v>1345</v>
      </c>
      <c r="H63" s="143">
        <v>1014</v>
      </c>
    </row>
    <row r="64" spans="2:8" ht="15" customHeight="1" x14ac:dyDescent="0.15"/>
  </sheetData>
  <sheetProtection algorithmName="SHA-512" hashValue="s+AyHMX1znCoYIyTHuraYqVxujYxLGaCfnxpZigEu43JYS0EpWwchxFKKH/+3PZ+Uhvz95HuYVklzXSKC/erFg==" saltValue="tWww5MHsEyT5GpLLh5UD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595</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595</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604</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598</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555</v>
      </c>
      <c r="BQ50" s="1314"/>
      <c r="BR50" s="1314"/>
      <c r="BS50" s="1314"/>
      <c r="BT50" s="1314"/>
      <c r="BU50" s="1314"/>
      <c r="BV50" s="1314"/>
      <c r="BW50" s="1314"/>
      <c r="BX50" s="1314" t="s">
        <v>556</v>
      </c>
      <c r="BY50" s="1314"/>
      <c r="BZ50" s="1314"/>
      <c r="CA50" s="1314"/>
      <c r="CB50" s="1314"/>
      <c r="CC50" s="1314"/>
      <c r="CD50" s="1314"/>
      <c r="CE50" s="1314"/>
      <c r="CF50" s="1314" t="s">
        <v>557</v>
      </c>
      <c r="CG50" s="1314"/>
      <c r="CH50" s="1314"/>
      <c r="CI50" s="1314"/>
      <c r="CJ50" s="1314"/>
      <c r="CK50" s="1314"/>
      <c r="CL50" s="1314"/>
      <c r="CM50" s="1314"/>
      <c r="CN50" s="1314" t="s">
        <v>558</v>
      </c>
      <c r="CO50" s="1314"/>
      <c r="CP50" s="1314"/>
      <c r="CQ50" s="1314"/>
      <c r="CR50" s="1314"/>
      <c r="CS50" s="1314"/>
      <c r="CT50" s="1314"/>
      <c r="CU50" s="1314"/>
      <c r="CV50" s="1314" t="s">
        <v>559</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599</v>
      </c>
      <c r="AO51" s="1312"/>
      <c r="AP51" s="1312"/>
      <c r="AQ51" s="1312"/>
      <c r="AR51" s="1312"/>
      <c r="AS51" s="1312"/>
      <c r="AT51" s="1312"/>
      <c r="AU51" s="1312"/>
      <c r="AV51" s="1312"/>
      <c r="AW51" s="1312"/>
      <c r="AX51" s="1312"/>
      <c r="AY51" s="1312"/>
      <c r="AZ51" s="1312"/>
      <c r="BA51" s="1312"/>
      <c r="BB51" s="1312" t="s">
        <v>600</v>
      </c>
      <c r="BC51" s="1312"/>
      <c r="BD51" s="1312"/>
      <c r="BE51" s="1312"/>
      <c r="BF51" s="1312"/>
      <c r="BG51" s="1312"/>
      <c r="BH51" s="1312"/>
      <c r="BI51" s="1312"/>
      <c r="BJ51" s="1312"/>
      <c r="BK51" s="1312"/>
      <c r="BL51" s="1312"/>
      <c r="BM51" s="1312"/>
      <c r="BN51" s="1312"/>
      <c r="BO51" s="1312"/>
      <c r="BP51" s="1309">
        <v>100.2</v>
      </c>
      <c r="BQ51" s="1309"/>
      <c r="BR51" s="1309"/>
      <c r="BS51" s="1309"/>
      <c r="BT51" s="1309"/>
      <c r="BU51" s="1309"/>
      <c r="BV51" s="1309"/>
      <c r="BW51" s="1309"/>
      <c r="BX51" s="1309">
        <v>103.3</v>
      </c>
      <c r="BY51" s="1309"/>
      <c r="BZ51" s="1309"/>
      <c r="CA51" s="1309"/>
      <c r="CB51" s="1309"/>
      <c r="CC51" s="1309"/>
      <c r="CD51" s="1309"/>
      <c r="CE51" s="1309"/>
      <c r="CF51" s="1309">
        <v>87.1</v>
      </c>
      <c r="CG51" s="1309"/>
      <c r="CH51" s="1309"/>
      <c r="CI51" s="1309"/>
      <c r="CJ51" s="1309"/>
      <c r="CK51" s="1309"/>
      <c r="CL51" s="1309"/>
      <c r="CM51" s="1309"/>
      <c r="CN51" s="1309">
        <v>98.7</v>
      </c>
      <c r="CO51" s="1309"/>
      <c r="CP51" s="1309"/>
      <c r="CQ51" s="1309"/>
      <c r="CR51" s="1309"/>
      <c r="CS51" s="1309"/>
      <c r="CT51" s="1309"/>
      <c r="CU51" s="1309"/>
      <c r="CV51" s="1309">
        <v>108.7</v>
      </c>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601</v>
      </c>
      <c r="BC53" s="1312"/>
      <c r="BD53" s="1312"/>
      <c r="BE53" s="1312"/>
      <c r="BF53" s="1312"/>
      <c r="BG53" s="1312"/>
      <c r="BH53" s="1312"/>
      <c r="BI53" s="1312"/>
      <c r="BJ53" s="1312"/>
      <c r="BK53" s="1312"/>
      <c r="BL53" s="1312"/>
      <c r="BM53" s="1312"/>
      <c r="BN53" s="1312"/>
      <c r="BO53" s="1312"/>
      <c r="BP53" s="1309">
        <v>71.599999999999994</v>
      </c>
      <c r="BQ53" s="1309"/>
      <c r="BR53" s="1309"/>
      <c r="BS53" s="1309"/>
      <c r="BT53" s="1309"/>
      <c r="BU53" s="1309"/>
      <c r="BV53" s="1309"/>
      <c r="BW53" s="1309"/>
      <c r="BX53" s="1309">
        <v>73</v>
      </c>
      <c r="BY53" s="1309"/>
      <c r="BZ53" s="1309"/>
      <c r="CA53" s="1309"/>
      <c r="CB53" s="1309"/>
      <c r="CC53" s="1309"/>
      <c r="CD53" s="1309"/>
      <c r="CE53" s="1309"/>
      <c r="CF53" s="1309">
        <v>73.7</v>
      </c>
      <c r="CG53" s="1309"/>
      <c r="CH53" s="1309"/>
      <c r="CI53" s="1309"/>
      <c r="CJ53" s="1309"/>
      <c r="CK53" s="1309"/>
      <c r="CL53" s="1309"/>
      <c r="CM53" s="1309"/>
      <c r="CN53" s="1309">
        <v>74.5</v>
      </c>
      <c r="CO53" s="1309"/>
      <c r="CP53" s="1309"/>
      <c r="CQ53" s="1309"/>
      <c r="CR53" s="1309"/>
      <c r="CS53" s="1309"/>
      <c r="CT53" s="1309"/>
      <c r="CU53" s="1309"/>
      <c r="CV53" s="1309">
        <v>76</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602</v>
      </c>
      <c r="AO55" s="1314"/>
      <c r="AP55" s="1314"/>
      <c r="AQ55" s="1314"/>
      <c r="AR55" s="1314"/>
      <c r="AS55" s="1314"/>
      <c r="AT55" s="1314"/>
      <c r="AU55" s="1314"/>
      <c r="AV55" s="1314"/>
      <c r="AW55" s="1314"/>
      <c r="AX55" s="1314"/>
      <c r="AY55" s="1314"/>
      <c r="AZ55" s="1314"/>
      <c r="BA55" s="1314"/>
      <c r="BB55" s="1312" t="s">
        <v>600</v>
      </c>
      <c r="BC55" s="1312"/>
      <c r="BD55" s="1312"/>
      <c r="BE55" s="1312"/>
      <c r="BF55" s="1312"/>
      <c r="BG55" s="1312"/>
      <c r="BH55" s="1312"/>
      <c r="BI55" s="1312"/>
      <c r="BJ55" s="1312"/>
      <c r="BK55" s="1312"/>
      <c r="BL55" s="1312"/>
      <c r="BM55" s="1312"/>
      <c r="BN55" s="1312"/>
      <c r="BO55" s="1312"/>
      <c r="BP55" s="1309">
        <v>27</v>
      </c>
      <c r="BQ55" s="1309"/>
      <c r="BR55" s="1309"/>
      <c r="BS55" s="1309"/>
      <c r="BT55" s="1309"/>
      <c r="BU55" s="1309"/>
      <c r="BV55" s="1309"/>
      <c r="BW55" s="1309"/>
      <c r="BX55" s="1309">
        <v>25.4</v>
      </c>
      <c r="BY55" s="1309"/>
      <c r="BZ55" s="1309"/>
      <c r="CA55" s="1309"/>
      <c r="CB55" s="1309"/>
      <c r="CC55" s="1309"/>
      <c r="CD55" s="1309"/>
      <c r="CE55" s="1309"/>
      <c r="CF55" s="1309">
        <v>23.4</v>
      </c>
      <c r="CG55" s="1309"/>
      <c r="CH55" s="1309"/>
      <c r="CI55" s="1309"/>
      <c r="CJ55" s="1309"/>
      <c r="CK55" s="1309"/>
      <c r="CL55" s="1309"/>
      <c r="CM55" s="1309"/>
      <c r="CN55" s="1309">
        <v>7.7</v>
      </c>
      <c r="CO55" s="1309"/>
      <c r="CP55" s="1309"/>
      <c r="CQ55" s="1309"/>
      <c r="CR55" s="1309"/>
      <c r="CS55" s="1309"/>
      <c r="CT55" s="1309"/>
      <c r="CU55" s="1309"/>
      <c r="CV55" s="1309">
        <v>3.2</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601</v>
      </c>
      <c r="BC57" s="1312"/>
      <c r="BD57" s="1312"/>
      <c r="BE57" s="1312"/>
      <c r="BF57" s="1312"/>
      <c r="BG57" s="1312"/>
      <c r="BH57" s="1312"/>
      <c r="BI57" s="1312"/>
      <c r="BJ57" s="1312"/>
      <c r="BK57" s="1312"/>
      <c r="BL57" s="1312"/>
      <c r="BM57" s="1312"/>
      <c r="BN57" s="1312"/>
      <c r="BO57" s="1312"/>
      <c r="BP57" s="1309">
        <v>57.2</v>
      </c>
      <c r="BQ57" s="1309"/>
      <c r="BR57" s="1309"/>
      <c r="BS57" s="1309"/>
      <c r="BT57" s="1309"/>
      <c r="BU57" s="1309"/>
      <c r="BV57" s="1309"/>
      <c r="BW57" s="1309"/>
      <c r="BX57" s="1309">
        <v>58.7</v>
      </c>
      <c r="BY57" s="1309"/>
      <c r="BZ57" s="1309"/>
      <c r="CA57" s="1309"/>
      <c r="CB57" s="1309"/>
      <c r="CC57" s="1309"/>
      <c r="CD57" s="1309"/>
      <c r="CE57" s="1309"/>
      <c r="CF57" s="1309">
        <v>59.2</v>
      </c>
      <c r="CG57" s="1309"/>
      <c r="CH57" s="1309"/>
      <c r="CI57" s="1309"/>
      <c r="CJ57" s="1309"/>
      <c r="CK57" s="1309"/>
      <c r="CL57" s="1309"/>
      <c r="CM57" s="1309"/>
      <c r="CN57" s="1309">
        <v>63.4</v>
      </c>
      <c r="CO57" s="1309"/>
      <c r="CP57" s="1309"/>
      <c r="CQ57" s="1309"/>
      <c r="CR57" s="1309"/>
      <c r="CS57" s="1309"/>
      <c r="CT57" s="1309"/>
      <c r="CU57" s="1309"/>
      <c r="CV57" s="1309">
        <v>63.1</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603</v>
      </c>
    </row>
    <row r="64" spans="1:109" x14ac:dyDescent="0.15">
      <c r="B64" s="395"/>
      <c r="G64" s="402"/>
      <c r="I64" s="415"/>
      <c r="J64" s="415"/>
      <c r="K64" s="415"/>
      <c r="L64" s="415"/>
      <c r="M64" s="415"/>
      <c r="N64" s="416"/>
      <c r="AM64" s="402"/>
      <c r="AN64" s="402" t="s">
        <v>597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605</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598</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555</v>
      </c>
      <c r="BQ72" s="1314"/>
      <c r="BR72" s="1314"/>
      <c r="BS72" s="1314"/>
      <c r="BT72" s="1314"/>
      <c r="BU72" s="1314"/>
      <c r="BV72" s="1314"/>
      <c r="BW72" s="1314"/>
      <c r="BX72" s="1314" t="s">
        <v>556</v>
      </c>
      <c r="BY72" s="1314"/>
      <c r="BZ72" s="1314"/>
      <c r="CA72" s="1314"/>
      <c r="CB72" s="1314"/>
      <c r="CC72" s="1314"/>
      <c r="CD72" s="1314"/>
      <c r="CE72" s="1314"/>
      <c r="CF72" s="1314" t="s">
        <v>557</v>
      </c>
      <c r="CG72" s="1314"/>
      <c r="CH72" s="1314"/>
      <c r="CI72" s="1314"/>
      <c r="CJ72" s="1314"/>
      <c r="CK72" s="1314"/>
      <c r="CL72" s="1314"/>
      <c r="CM72" s="1314"/>
      <c r="CN72" s="1314" t="s">
        <v>558</v>
      </c>
      <c r="CO72" s="1314"/>
      <c r="CP72" s="1314"/>
      <c r="CQ72" s="1314"/>
      <c r="CR72" s="1314"/>
      <c r="CS72" s="1314"/>
      <c r="CT72" s="1314"/>
      <c r="CU72" s="1314"/>
      <c r="CV72" s="1314" t="s">
        <v>559</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599</v>
      </c>
      <c r="AO73" s="1312"/>
      <c r="AP73" s="1312"/>
      <c r="AQ73" s="1312"/>
      <c r="AR73" s="1312"/>
      <c r="AS73" s="1312"/>
      <c r="AT73" s="1312"/>
      <c r="AU73" s="1312"/>
      <c r="AV73" s="1312"/>
      <c r="AW73" s="1312"/>
      <c r="AX73" s="1312"/>
      <c r="AY73" s="1312"/>
      <c r="AZ73" s="1312"/>
      <c r="BA73" s="1312"/>
      <c r="BB73" s="1312" t="s">
        <v>600</v>
      </c>
      <c r="BC73" s="1312"/>
      <c r="BD73" s="1312"/>
      <c r="BE73" s="1312"/>
      <c r="BF73" s="1312"/>
      <c r="BG73" s="1312"/>
      <c r="BH73" s="1312"/>
      <c r="BI73" s="1312"/>
      <c r="BJ73" s="1312"/>
      <c r="BK73" s="1312"/>
      <c r="BL73" s="1312"/>
      <c r="BM73" s="1312"/>
      <c r="BN73" s="1312"/>
      <c r="BO73" s="1312"/>
      <c r="BP73" s="1309">
        <v>100.2</v>
      </c>
      <c r="BQ73" s="1309"/>
      <c r="BR73" s="1309"/>
      <c r="BS73" s="1309"/>
      <c r="BT73" s="1309"/>
      <c r="BU73" s="1309"/>
      <c r="BV73" s="1309"/>
      <c r="BW73" s="1309"/>
      <c r="BX73" s="1309">
        <v>103.3</v>
      </c>
      <c r="BY73" s="1309"/>
      <c r="BZ73" s="1309"/>
      <c r="CA73" s="1309"/>
      <c r="CB73" s="1309"/>
      <c r="CC73" s="1309"/>
      <c r="CD73" s="1309"/>
      <c r="CE73" s="1309"/>
      <c r="CF73" s="1309">
        <v>87.1</v>
      </c>
      <c r="CG73" s="1309"/>
      <c r="CH73" s="1309"/>
      <c r="CI73" s="1309"/>
      <c r="CJ73" s="1309"/>
      <c r="CK73" s="1309"/>
      <c r="CL73" s="1309"/>
      <c r="CM73" s="1309"/>
      <c r="CN73" s="1309">
        <v>98.7</v>
      </c>
      <c r="CO73" s="1309"/>
      <c r="CP73" s="1309"/>
      <c r="CQ73" s="1309"/>
      <c r="CR73" s="1309"/>
      <c r="CS73" s="1309"/>
      <c r="CT73" s="1309"/>
      <c r="CU73" s="1309"/>
      <c r="CV73" s="1309">
        <v>108.7</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606</v>
      </c>
      <c r="BC75" s="1312"/>
      <c r="BD75" s="1312"/>
      <c r="BE75" s="1312"/>
      <c r="BF75" s="1312"/>
      <c r="BG75" s="1312"/>
      <c r="BH75" s="1312"/>
      <c r="BI75" s="1312"/>
      <c r="BJ75" s="1312"/>
      <c r="BK75" s="1312"/>
      <c r="BL75" s="1312"/>
      <c r="BM75" s="1312"/>
      <c r="BN75" s="1312"/>
      <c r="BO75" s="1312"/>
      <c r="BP75" s="1309">
        <v>7.9</v>
      </c>
      <c r="BQ75" s="1309"/>
      <c r="BR75" s="1309"/>
      <c r="BS75" s="1309"/>
      <c r="BT75" s="1309"/>
      <c r="BU75" s="1309"/>
      <c r="BV75" s="1309"/>
      <c r="BW75" s="1309"/>
      <c r="BX75" s="1309">
        <v>6.8</v>
      </c>
      <c r="BY75" s="1309"/>
      <c r="BZ75" s="1309"/>
      <c r="CA75" s="1309"/>
      <c r="CB75" s="1309"/>
      <c r="CC75" s="1309"/>
      <c r="CD75" s="1309"/>
      <c r="CE75" s="1309"/>
      <c r="CF75" s="1309">
        <v>7.6</v>
      </c>
      <c r="CG75" s="1309"/>
      <c r="CH75" s="1309"/>
      <c r="CI75" s="1309"/>
      <c r="CJ75" s="1309"/>
      <c r="CK75" s="1309"/>
      <c r="CL75" s="1309"/>
      <c r="CM75" s="1309"/>
      <c r="CN75" s="1309">
        <v>8</v>
      </c>
      <c r="CO75" s="1309"/>
      <c r="CP75" s="1309"/>
      <c r="CQ75" s="1309"/>
      <c r="CR75" s="1309"/>
      <c r="CS75" s="1309"/>
      <c r="CT75" s="1309"/>
      <c r="CU75" s="1309"/>
      <c r="CV75" s="1309">
        <v>8.9</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602</v>
      </c>
      <c r="AO77" s="1314"/>
      <c r="AP77" s="1314"/>
      <c r="AQ77" s="1314"/>
      <c r="AR77" s="1314"/>
      <c r="AS77" s="1314"/>
      <c r="AT77" s="1314"/>
      <c r="AU77" s="1314"/>
      <c r="AV77" s="1314"/>
      <c r="AW77" s="1314"/>
      <c r="AX77" s="1314"/>
      <c r="AY77" s="1314"/>
      <c r="AZ77" s="1314"/>
      <c r="BA77" s="1314"/>
      <c r="BB77" s="1312" t="s">
        <v>607</v>
      </c>
      <c r="BC77" s="1312"/>
      <c r="BD77" s="1312"/>
      <c r="BE77" s="1312"/>
      <c r="BF77" s="1312"/>
      <c r="BG77" s="1312"/>
      <c r="BH77" s="1312"/>
      <c r="BI77" s="1312"/>
      <c r="BJ77" s="1312"/>
      <c r="BK77" s="1312"/>
      <c r="BL77" s="1312"/>
      <c r="BM77" s="1312"/>
      <c r="BN77" s="1312"/>
      <c r="BO77" s="1312"/>
      <c r="BP77" s="1309">
        <v>27</v>
      </c>
      <c r="BQ77" s="1309"/>
      <c r="BR77" s="1309"/>
      <c r="BS77" s="1309"/>
      <c r="BT77" s="1309"/>
      <c r="BU77" s="1309"/>
      <c r="BV77" s="1309"/>
      <c r="BW77" s="1309"/>
      <c r="BX77" s="1309">
        <v>25.4</v>
      </c>
      <c r="BY77" s="1309"/>
      <c r="BZ77" s="1309"/>
      <c r="CA77" s="1309"/>
      <c r="CB77" s="1309"/>
      <c r="CC77" s="1309"/>
      <c r="CD77" s="1309"/>
      <c r="CE77" s="1309"/>
      <c r="CF77" s="1309">
        <v>23.4</v>
      </c>
      <c r="CG77" s="1309"/>
      <c r="CH77" s="1309"/>
      <c r="CI77" s="1309"/>
      <c r="CJ77" s="1309"/>
      <c r="CK77" s="1309"/>
      <c r="CL77" s="1309"/>
      <c r="CM77" s="1309"/>
      <c r="CN77" s="1309">
        <v>7.7</v>
      </c>
      <c r="CO77" s="1309"/>
      <c r="CP77" s="1309"/>
      <c r="CQ77" s="1309"/>
      <c r="CR77" s="1309"/>
      <c r="CS77" s="1309"/>
      <c r="CT77" s="1309"/>
      <c r="CU77" s="1309"/>
      <c r="CV77" s="1309">
        <v>3.2</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608</v>
      </c>
      <c r="BC79" s="1312"/>
      <c r="BD79" s="1312"/>
      <c r="BE79" s="1312"/>
      <c r="BF79" s="1312"/>
      <c r="BG79" s="1312"/>
      <c r="BH79" s="1312"/>
      <c r="BI79" s="1312"/>
      <c r="BJ79" s="1312"/>
      <c r="BK79" s="1312"/>
      <c r="BL79" s="1312"/>
      <c r="BM79" s="1312"/>
      <c r="BN79" s="1312"/>
      <c r="BO79" s="1312"/>
      <c r="BP79" s="1309">
        <v>8.6999999999999993</v>
      </c>
      <c r="BQ79" s="1309"/>
      <c r="BR79" s="1309"/>
      <c r="BS79" s="1309"/>
      <c r="BT79" s="1309"/>
      <c r="BU79" s="1309"/>
      <c r="BV79" s="1309"/>
      <c r="BW79" s="1309"/>
      <c r="BX79" s="1309">
        <v>8.6</v>
      </c>
      <c r="BY79" s="1309"/>
      <c r="BZ79" s="1309"/>
      <c r="CA79" s="1309"/>
      <c r="CB79" s="1309"/>
      <c r="CC79" s="1309"/>
      <c r="CD79" s="1309"/>
      <c r="CE79" s="1309"/>
      <c r="CF79" s="1309">
        <v>8.5</v>
      </c>
      <c r="CG79" s="1309"/>
      <c r="CH79" s="1309"/>
      <c r="CI79" s="1309"/>
      <c r="CJ79" s="1309"/>
      <c r="CK79" s="1309"/>
      <c r="CL79" s="1309"/>
      <c r="CM79" s="1309"/>
      <c r="CN79" s="1309">
        <v>8.6</v>
      </c>
      <c r="CO79" s="1309"/>
      <c r="CP79" s="1309"/>
      <c r="CQ79" s="1309"/>
      <c r="CR79" s="1309"/>
      <c r="CS79" s="1309"/>
      <c r="CT79" s="1309"/>
      <c r="CU79" s="1309"/>
      <c r="CV79" s="1309">
        <v>8.8000000000000007</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U/2575y8XKQQ9h8VxELWlBnrZ6bubrsZIeqvWtntOBg0HFvEcvpnie3DvD5p7RDEk7NNWLn0KaiAFs/t7+2aig==" saltValue="mGKxFWGKy2RVgdnaZcsCH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609</v>
      </c>
    </row>
  </sheetData>
  <sheetProtection algorithmName="SHA-512" hashValue="YOhkhhDFvrmTMvsSbiLwICs5qe35oTzs1qB5VpeguViGBLqc+/1uPaLGu5jx6HsY7uiRkLzAqEKldPw5tIGySA==" saltValue="IyBlohncXGIxTmvYLfk2f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610</v>
      </c>
    </row>
  </sheetData>
  <sheetProtection algorithmName="SHA-512" hashValue="IyarCdzNtq6TiYa0mEbA70RqJsmgxMCiSOn9w5IJjsFYwMd5HVFEOZNiQ5Ir87gOKBToevZAvtB9SabWC/bo2g==" saltValue="2NTxBbY+V8v/Jxk3Rdm7E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552</v>
      </c>
      <c r="G2" s="157"/>
      <c r="H2" s="158"/>
    </row>
    <row r="3" spans="1:8" x14ac:dyDescent="0.15">
      <c r="A3" s="154" t="s">
        <v>545</v>
      </c>
      <c r="B3" s="159"/>
      <c r="C3" s="160"/>
      <c r="D3" s="161">
        <v>50800</v>
      </c>
      <c r="E3" s="162"/>
      <c r="F3" s="163">
        <v>109920</v>
      </c>
      <c r="G3" s="164"/>
      <c r="H3" s="165"/>
    </row>
    <row r="4" spans="1:8" x14ac:dyDescent="0.15">
      <c r="A4" s="166"/>
      <c r="B4" s="167"/>
      <c r="C4" s="168"/>
      <c r="D4" s="169">
        <v>34264</v>
      </c>
      <c r="E4" s="170"/>
      <c r="F4" s="171">
        <v>62739</v>
      </c>
      <c r="G4" s="172"/>
      <c r="H4" s="173"/>
    </row>
    <row r="5" spans="1:8" x14ac:dyDescent="0.15">
      <c r="A5" s="154" t="s">
        <v>547</v>
      </c>
      <c r="B5" s="159"/>
      <c r="C5" s="160"/>
      <c r="D5" s="161">
        <v>51722</v>
      </c>
      <c r="E5" s="162"/>
      <c r="F5" s="163">
        <v>119882</v>
      </c>
      <c r="G5" s="164"/>
      <c r="H5" s="165"/>
    </row>
    <row r="6" spans="1:8" x14ac:dyDescent="0.15">
      <c r="A6" s="166"/>
      <c r="B6" s="167"/>
      <c r="C6" s="168"/>
      <c r="D6" s="169">
        <v>26499</v>
      </c>
      <c r="E6" s="170"/>
      <c r="F6" s="171">
        <v>66481</v>
      </c>
      <c r="G6" s="172"/>
      <c r="H6" s="173"/>
    </row>
    <row r="7" spans="1:8" x14ac:dyDescent="0.15">
      <c r="A7" s="154" t="s">
        <v>548</v>
      </c>
      <c r="B7" s="159"/>
      <c r="C7" s="160"/>
      <c r="D7" s="161">
        <v>79924</v>
      </c>
      <c r="E7" s="162"/>
      <c r="F7" s="163">
        <v>116162</v>
      </c>
      <c r="G7" s="164"/>
      <c r="H7" s="165"/>
    </row>
    <row r="8" spans="1:8" x14ac:dyDescent="0.15">
      <c r="A8" s="166"/>
      <c r="B8" s="167"/>
      <c r="C8" s="168"/>
      <c r="D8" s="169">
        <v>56217</v>
      </c>
      <c r="E8" s="170"/>
      <c r="F8" s="171">
        <v>61562</v>
      </c>
      <c r="G8" s="172"/>
      <c r="H8" s="173"/>
    </row>
    <row r="9" spans="1:8" x14ac:dyDescent="0.15">
      <c r="A9" s="154" t="s">
        <v>549</v>
      </c>
      <c r="B9" s="159"/>
      <c r="C9" s="160"/>
      <c r="D9" s="161">
        <v>96551</v>
      </c>
      <c r="E9" s="162"/>
      <c r="F9" s="163">
        <v>121449</v>
      </c>
      <c r="G9" s="164"/>
      <c r="H9" s="165"/>
    </row>
    <row r="10" spans="1:8" x14ac:dyDescent="0.15">
      <c r="A10" s="166"/>
      <c r="B10" s="167"/>
      <c r="C10" s="168"/>
      <c r="D10" s="169">
        <v>45436</v>
      </c>
      <c r="E10" s="170"/>
      <c r="F10" s="171">
        <v>62922</v>
      </c>
      <c r="G10" s="172"/>
      <c r="H10" s="173"/>
    </row>
    <row r="11" spans="1:8" x14ac:dyDescent="0.15">
      <c r="A11" s="154" t="s">
        <v>550</v>
      </c>
      <c r="B11" s="159"/>
      <c r="C11" s="160"/>
      <c r="D11" s="161">
        <v>103234</v>
      </c>
      <c r="E11" s="162"/>
      <c r="F11" s="163">
        <v>145139</v>
      </c>
      <c r="G11" s="164"/>
      <c r="H11" s="165"/>
    </row>
    <row r="12" spans="1:8" x14ac:dyDescent="0.15">
      <c r="A12" s="166"/>
      <c r="B12" s="167"/>
      <c r="C12" s="174"/>
      <c r="D12" s="169">
        <v>37038</v>
      </c>
      <c r="E12" s="170"/>
      <c r="F12" s="171">
        <v>83762</v>
      </c>
      <c r="G12" s="172"/>
      <c r="H12" s="173"/>
    </row>
    <row r="13" spans="1:8" x14ac:dyDescent="0.15">
      <c r="A13" s="154"/>
      <c r="B13" s="159"/>
      <c r="C13" s="175"/>
      <c r="D13" s="176">
        <v>76446</v>
      </c>
      <c r="E13" s="177"/>
      <c r="F13" s="178">
        <v>122510</v>
      </c>
      <c r="G13" s="179"/>
      <c r="H13" s="165"/>
    </row>
    <row r="14" spans="1:8" x14ac:dyDescent="0.15">
      <c r="A14" s="166"/>
      <c r="B14" s="167"/>
      <c r="C14" s="168"/>
      <c r="D14" s="169">
        <v>39891</v>
      </c>
      <c r="E14" s="170"/>
      <c r="F14" s="171">
        <v>67493</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11.31</v>
      </c>
      <c r="C19" s="180">
        <f>ROUND(VALUE(SUBSTITUTE(実質収支比率等に係る経年分析!G$48,"▲","-")),2)</f>
        <v>11.55</v>
      </c>
      <c r="D19" s="180">
        <f>ROUND(VALUE(SUBSTITUTE(実質収支比率等に係る経年分析!H$48,"▲","-")),2)</f>
        <v>12.35</v>
      </c>
      <c r="E19" s="180">
        <f>ROUND(VALUE(SUBSTITUTE(実質収支比率等に係る経年分析!I$48,"▲","-")),2)</f>
        <v>8.85</v>
      </c>
      <c r="F19" s="180">
        <f>ROUND(VALUE(SUBSTITUTE(実質収支比率等に係る経年分析!J$48,"▲","-")),2)</f>
        <v>8.81</v>
      </c>
    </row>
    <row r="20" spans="1:11" x14ac:dyDescent="0.15">
      <c r="A20" s="180" t="s">
        <v>54</v>
      </c>
      <c r="B20" s="180">
        <f>ROUND(VALUE(SUBSTITUTE(実質収支比率等に係る経年分析!F$47,"▲","-")),2)</f>
        <v>24.57</v>
      </c>
      <c r="C20" s="180">
        <f>ROUND(VALUE(SUBSTITUTE(実質収支比率等に係る経年分析!G$47,"▲","-")),2)</f>
        <v>28.5</v>
      </c>
      <c r="D20" s="180">
        <f>ROUND(VALUE(SUBSTITUTE(実質収支比率等に係る経年分析!H$47,"▲","-")),2)</f>
        <v>25.31</v>
      </c>
      <c r="E20" s="180">
        <f>ROUND(VALUE(SUBSTITUTE(実質収支比率等に係る経年分析!I$47,"▲","-")),2)</f>
        <v>22.14</v>
      </c>
      <c r="F20" s="180">
        <f>ROUND(VALUE(SUBSTITUTE(実質収支比率等に係る経年分析!J$47,"▲","-")),2)</f>
        <v>14.73</v>
      </c>
    </row>
    <row r="21" spans="1:11" x14ac:dyDescent="0.15">
      <c r="A21" s="180" t="s">
        <v>55</v>
      </c>
      <c r="B21" s="180">
        <f>IF(ISNUMBER(VALUE(SUBSTITUTE(実質収支比率等に係る経年分析!F$49,"▲","-"))),ROUND(VALUE(SUBSTITUTE(実質収支比率等に係る経年分析!F$49,"▲","-")),2),NA())</f>
        <v>7.38</v>
      </c>
      <c r="C21" s="180">
        <f>IF(ISNUMBER(VALUE(SUBSTITUTE(実質収支比率等に係る経年分析!G$49,"▲","-"))),ROUND(VALUE(SUBSTITUTE(実質収支比率等に係る経年分析!G$49,"▲","-")),2),NA())</f>
        <v>2.63</v>
      </c>
      <c r="D21" s="180">
        <f>IF(ISNUMBER(VALUE(SUBSTITUTE(実質収支比率等に係る経年分析!H$49,"▲","-"))),ROUND(VALUE(SUBSTITUTE(実質収支比率等に係る経年分析!H$49,"▲","-")),2),NA())</f>
        <v>-3.65</v>
      </c>
      <c r="E21" s="180">
        <f>IF(ISNUMBER(VALUE(SUBSTITUTE(実質収支比率等に係る経年分析!I$49,"▲","-"))),ROUND(VALUE(SUBSTITUTE(実質収支比率等に係る経年分析!I$49,"▲","-")),2),NA())</f>
        <v>-6.55</v>
      </c>
      <c r="F21" s="180">
        <f>IF(ISNUMBER(VALUE(SUBSTITUTE(実質収支比率等に係る経年分析!J$49,"▲","-"))),ROUND(VALUE(SUBSTITUTE(実質収支比率等に係る経年分析!J$49,"▲","-")),2),NA())</f>
        <v>-6.83</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4.97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1.63</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下水道事業</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介護保険特別会計　サービス事業勘定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農業集落排水事業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0.28000000000000003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0.24</v>
      </c>
    </row>
    <row r="33" spans="1:16" x14ac:dyDescent="0.15">
      <c r="A33" s="181" t="str">
        <f>IF(連結実質赤字比率に係る赤字・黒字の構成分析!C$37="",NA(),連結実質赤字比率に係る赤字・黒字の構成分析!C$37)</f>
        <v>介護保険特別会計　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1.1399999999999999</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0.56999999999999995</v>
      </c>
      <c r="D34" s="181">
        <f>IF(ROUND(VALUE(SUBSTITUTE(連結実質赤字比率に係る赤字・黒字の構成分析!G$36,"▲", "-")), 2) &lt; 0, ABS(ROUND(VALUE(SUBSTITUTE(連結実質赤字比率に係る赤字・黒字の構成分析!G$36,"▲", "-")), 2)), NA())</f>
        <v>0.09</v>
      </c>
      <c r="E34" s="181" t="e">
        <f>IF(ROUND(VALUE(SUBSTITUTE(連結実質赤字比率に係る赤字・黒字の構成分析!G$36,"▲", "-")), 2) &gt;= 0, ABS(ROUND(VALUE(SUBSTITUTE(連結実質赤字比率に係る赤字・黒字の構成分析!G$36,"▲", "-")), 2)), NA())</f>
        <v>#N/A</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0.14000000000000001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10.83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12.06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12.35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8.84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8.81</v>
      </c>
    </row>
    <row r="36" spans="1:16" x14ac:dyDescent="0.15">
      <c r="A36" s="181" t="str">
        <f>IF(連結実質赤字比率に係る赤字・黒字の構成分析!C$34="",NA(),連結実質赤字比率に係る赤字・黒字の構成分析!C$34)</f>
        <v>水道事業</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8.31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7.84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10.64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9.81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9.61</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649</v>
      </c>
      <c r="E42" s="182"/>
      <c r="F42" s="182"/>
      <c r="G42" s="182">
        <f>'実質公債費比率（分子）の構造'!L$52</f>
        <v>582</v>
      </c>
      <c r="H42" s="182"/>
      <c r="I42" s="182"/>
      <c r="J42" s="182">
        <f>'実質公債費比率（分子）の構造'!M$52</f>
        <v>614</v>
      </c>
      <c r="K42" s="182"/>
      <c r="L42" s="182"/>
      <c r="M42" s="182">
        <f>'実質公債費比率（分子）の構造'!N$52</f>
        <v>624</v>
      </c>
      <c r="N42" s="182"/>
      <c r="O42" s="182"/>
      <c r="P42" s="182">
        <f>'実質公債費比率（分子）の構造'!O$52</f>
        <v>661</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51</v>
      </c>
      <c r="C45" s="182"/>
      <c r="D45" s="182"/>
      <c r="E45" s="182">
        <f>'実質公債費比率（分子）の構造'!L$49</f>
        <v>52</v>
      </c>
      <c r="F45" s="182"/>
      <c r="G45" s="182"/>
      <c r="H45" s="182">
        <f>'実質公債費比率（分子）の構造'!M$49</f>
        <v>93</v>
      </c>
      <c r="I45" s="182"/>
      <c r="J45" s="182"/>
      <c r="K45" s="182">
        <f>'実質公債費比率（分子）の構造'!N$49</f>
        <v>81</v>
      </c>
      <c r="L45" s="182"/>
      <c r="M45" s="182"/>
      <c r="N45" s="182">
        <f>'実質公債費比率（分子）の構造'!O$49</f>
        <v>84</v>
      </c>
      <c r="O45" s="182"/>
      <c r="P45" s="182"/>
    </row>
    <row r="46" spans="1:16" x14ac:dyDescent="0.15">
      <c r="A46" s="182" t="s">
        <v>66</v>
      </c>
      <c r="B46" s="182">
        <f>'実質公債費比率（分子）の構造'!K$48</f>
        <v>231</v>
      </c>
      <c r="C46" s="182"/>
      <c r="D46" s="182"/>
      <c r="E46" s="182">
        <f>'実質公債費比率（分子）の構造'!L$48</f>
        <v>174</v>
      </c>
      <c r="F46" s="182"/>
      <c r="G46" s="182"/>
      <c r="H46" s="182">
        <f>'実質公債費比率（分子）の構造'!M$48</f>
        <v>216</v>
      </c>
      <c r="I46" s="182"/>
      <c r="J46" s="182"/>
      <c r="K46" s="182">
        <f>'実質公債費比率（分子）の構造'!N$48</f>
        <v>169</v>
      </c>
      <c r="L46" s="182"/>
      <c r="M46" s="182"/>
      <c r="N46" s="182">
        <f>'実質公債費比率（分子）の構造'!O$48</f>
        <v>203</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559</v>
      </c>
      <c r="C49" s="182"/>
      <c r="D49" s="182"/>
      <c r="E49" s="182">
        <f>'実質公債費比率（分子）の構造'!L$45</f>
        <v>519</v>
      </c>
      <c r="F49" s="182"/>
      <c r="G49" s="182"/>
      <c r="H49" s="182">
        <f>'実質公債費比率（分子）の構造'!M$45</f>
        <v>564</v>
      </c>
      <c r="I49" s="182"/>
      <c r="J49" s="182"/>
      <c r="K49" s="182">
        <f>'実質公債費比率（分子）の構造'!N$45</f>
        <v>584</v>
      </c>
      <c r="L49" s="182"/>
      <c r="M49" s="182"/>
      <c r="N49" s="182">
        <f>'実質公債費比率（分子）の構造'!O$45</f>
        <v>605</v>
      </c>
      <c r="O49" s="182"/>
      <c r="P49" s="182"/>
    </row>
    <row r="50" spans="1:16" x14ac:dyDescent="0.15">
      <c r="A50" s="182" t="s">
        <v>70</v>
      </c>
      <c r="B50" s="182" t="e">
        <f>NA()</f>
        <v>#N/A</v>
      </c>
      <c r="C50" s="182">
        <f>IF(ISNUMBER('実質公債費比率（分子）の構造'!K$53),'実質公債費比率（分子）の構造'!K$53,NA())</f>
        <v>192</v>
      </c>
      <c r="D50" s="182" t="e">
        <f>NA()</f>
        <v>#N/A</v>
      </c>
      <c r="E50" s="182" t="e">
        <f>NA()</f>
        <v>#N/A</v>
      </c>
      <c r="F50" s="182">
        <f>IF(ISNUMBER('実質公債費比率（分子）の構造'!L$53),'実質公債費比率（分子）の構造'!L$53,NA())</f>
        <v>163</v>
      </c>
      <c r="G50" s="182" t="e">
        <f>NA()</f>
        <v>#N/A</v>
      </c>
      <c r="H50" s="182" t="e">
        <f>NA()</f>
        <v>#N/A</v>
      </c>
      <c r="I50" s="182">
        <f>IF(ISNUMBER('実質公債費比率（分子）の構造'!M$53),'実質公債費比率（分子）の構造'!M$53,NA())</f>
        <v>259</v>
      </c>
      <c r="J50" s="182" t="e">
        <f>NA()</f>
        <v>#N/A</v>
      </c>
      <c r="K50" s="182" t="e">
        <f>NA()</f>
        <v>#N/A</v>
      </c>
      <c r="L50" s="182">
        <f>IF(ISNUMBER('実質公債費比率（分子）の構造'!N$53),'実質公債費比率（分子）の構造'!N$53,NA())</f>
        <v>210</v>
      </c>
      <c r="M50" s="182" t="e">
        <f>NA()</f>
        <v>#N/A</v>
      </c>
      <c r="N50" s="182" t="e">
        <f>NA()</f>
        <v>#N/A</v>
      </c>
      <c r="O50" s="182">
        <f>IF(ISNUMBER('実質公債費比率（分子）の構造'!O$53),'実質公債費比率（分子）の構造'!O$53,NA())</f>
        <v>231</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6375</v>
      </c>
      <c r="E56" s="181"/>
      <c r="F56" s="181"/>
      <c r="G56" s="181">
        <f>'将来負担比率（分子）の構造'!J$52</f>
        <v>6368</v>
      </c>
      <c r="H56" s="181"/>
      <c r="I56" s="181"/>
      <c r="J56" s="181">
        <f>'将来負担比率（分子）の構造'!K$52</f>
        <v>6164</v>
      </c>
      <c r="K56" s="181"/>
      <c r="L56" s="181"/>
      <c r="M56" s="181">
        <f>'将来負担比率（分子）の構造'!L$52</f>
        <v>6111</v>
      </c>
      <c r="N56" s="181"/>
      <c r="O56" s="181"/>
      <c r="P56" s="181">
        <f>'将来負担比率（分子）の構造'!M$52</f>
        <v>6092</v>
      </c>
    </row>
    <row r="57" spans="1:16" x14ac:dyDescent="0.15">
      <c r="A57" s="181" t="s">
        <v>41</v>
      </c>
      <c r="B57" s="181"/>
      <c r="C57" s="181"/>
      <c r="D57" s="181">
        <f>'将来負担比率（分子）の構造'!I$51</f>
        <v>87</v>
      </c>
      <c r="E57" s="181"/>
      <c r="F57" s="181"/>
      <c r="G57" s="181">
        <f>'将来負担比率（分子）の構造'!J$51</f>
        <v>87</v>
      </c>
      <c r="H57" s="181"/>
      <c r="I57" s="181"/>
      <c r="J57" s="181">
        <f>'将来負担比率（分子）の構造'!K$51</f>
        <v>87</v>
      </c>
      <c r="K57" s="181"/>
      <c r="L57" s="181"/>
      <c r="M57" s="181">
        <f>'将来負担比率（分子）の構造'!L$51</f>
        <v>87</v>
      </c>
      <c r="N57" s="181"/>
      <c r="O57" s="181"/>
      <c r="P57" s="181">
        <f>'将来負担比率（分子）の構造'!M$51</f>
        <v>87</v>
      </c>
    </row>
    <row r="58" spans="1:16" x14ac:dyDescent="0.15">
      <c r="A58" s="181" t="s">
        <v>40</v>
      </c>
      <c r="B58" s="181"/>
      <c r="C58" s="181"/>
      <c r="D58" s="181">
        <f>'将来負担比率（分子）の構造'!I$50</f>
        <v>1536</v>
      </c>
      <c r="E58" s="181"/>
      <c r="F58" s="181"/>
      <c r="G58" s="181">
        <f>'将来負担比率（分子）の構造'!J$50</f>
        <v>1648</v>
      </c>
      <c r="H58" s="181"/>
      <c r="I58" s="181"/>
      <c r="J58" s="181">
        <f>'将来負担比率（分子）の構造'!K$50</f>
        <v>1534</v>
      </c>
      <c r="K58" s="181"/>
      <c r="L58" s="181"/>
      <c r="M58" s="181">
        <f>'将来負担比率（分子）の構造'!L$50</f>
        <v>1379</v>
      </c>
      <c r="N58" s="181"/>
      <c r="O58" s="181"/>
      <c r="P58" s="181">
        <f>'将来負担比率（分子）の構造'!M$50</f>
        <v>1048</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1206</v>
      </c>
      <c r="C62" s="181"/>
      <c r="D62" s="181"/>
      <c r="E62" s="181">
        <f>'将来負担比率（分子）の構造'!J$45</f>
        <v>1367</v>
      </c>
      <c r="F62" s="181"/>
      <c r="G62" s="181"/>
      <c r="H62" s="181">
        <f>'将来負担比率（分子）の構造'!K$45</f>
        <v>1414</v>
      </c>
      <c r="I62" s="181"/>
      <c r="J62" s="181"/>
      <c r="K62" s="181">
        <f>'将来負担比率（分子）の構造'!L$45</f>
        <v>1342</v>
      </c>
      <c r="L62" s="181"/>
      <c r="M62" s="181"/>
      <c r="N62" s="181">
        <f>'将来負担比率（分子）の構造'!M$45</f>
        <v>1293</v>
      </c>
      <c r="O62" s="181"/>
      <c r="P62" s="181"/>
    </row>
    <row r="63" spans="1:16" x14ac:dyDescent="0.15">
      <c r="A63" s="181" t="s">
        <v>33</v>
      </c>
      <c r="B63" s="181">
        <f>'将来負担比率（分子）の構造'!I$44</f>
        <v>594</v>
      </c>
      <c r="C63" s="181"/>
      <c r="D63" s="181"/>
      <c r="E63" s="181">
        <f>'将来負担比率（分子）の構造'!J$44</f>
        <v>920</v>
      </c>
      <c r="F63" s="181"/>
      <c r="G63" s="181"/>
      <c r="H63" s="181">
        <f>'将来負担比率（分子）の構造'!K$44</f>
        <v>891</v>
      </c>
      <c r="I63" s="181"/>
      <c r="J63" s="181"/>
      <c r="K63" s="181">
        <f>'将来負担比率（分子）の構造'!L$44</f>
        <v>899</v>
      </c>
      <c r="L63" s="181"/>
      <c r="M63" s="181"/>
      <c r="N63" s="181">
        <f>'将来負担比率（分子）の構造'!M$44</f>
        <v>717</v>
      </c>
      <c r="O63" s="181"/>
      <c r="P63" s="181"/>
    </row>
    <row r="64" spans="1:16" x14ac:dyDescent="0.15">
      <c r="A64" s="181" t="s">
        <v>32</v>
      </c>
      <c r="B64" s="181">
        <f>'将来負担比率（分子）の構造'!I$43</f>
        <v>3526</v>
      </c>
      <c r="C64" s="181"/>
      <c r="D64" s="181"/>
      <c r="E64" s="181">
        <f>'将来負担比率（分子）の構造'!J$43</f>
        <v>2982</v>
      </c>
      <c r="F64" s="181"/>
      <c r="G64" s="181"/>
      <c r="H64" s="181">
        <f>'将来負担比率（分子）の構造'!K$43</f>
        <v>2115</v>
      </c>
      <c r="I64" s="181"/>
      <c r="J64" s="181"/>
      <c r="K64" s="181">
        <f>'将来負担比率（分子）の構造'!L$43</f>
        <v>2105</v>
      </c>
      <c r="L64" s="181"/>
      <c r="M64" s="181"/>
      <c r="N64" s="181">
        <f>'将来負担比率（分子）の構造'!M$43</f>
        <v>2282</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5438</v>
      </c>
      <c r="C66" s="181"/>
      <c r="D66" s="181"/>
      <c r="E66" s="181">
        <f>'将来負担比率（分子）の構造'!J$41</f>
        <v>5613</v>
      </c>
      <c r="F66" s="181"/>
      <c r="G66" s="181"/>
      <c r="H66" s="181">
        <f>'将来負担比率（分子）の構造'!K$41</f>
        <v>5636</v>
      </c>
      <c r="I66" s="181"/>
      <c r="J66" s="181"/>
      <c r="K66" s="181">
        <f>'将来負担比率（分子）の構造'!L$41</f>
        <v>5807</v>
      </c>
      <c r="L66" s="181"/>
      <c r="M66" s="181"/>
      <c r="N66" s="181">
        <f>'将来負担比率（分子）の構造'!M$41</f>
        <v>5808</v>
      </c>
      <c r="O66" s="181"/>
      <c r="P66" s="181"/>
    </row>
    <row r="67" spans="1:16" x14ac:dyDescent="0.15">
      <c r="A67" s="181" t="s">
        <v>74</v>
      </c>
      <c r="B67" s="181" t="e">
        <f>NA()</f>
        <v>#N/A</v>
      </c>
      <c r="C67" s="181">
        <f>IF(ISNUMBER('将来負担比率（分子）の構造'!I$53), IF('将来負担比率（分子）の構造'!I$53 &lt; 0, 0, '将来負担比率（分子）の構造'!I$53), NA())</f>
        <v>2765</v>
      </c>
      <c r="D67" s="181" t="e">
        <f>NA()</f>
        <v>#N/A</v>
      </c>
      <c r="E67" s="181" t="e">
        <f>NA()</f>
        <v>#N/A</v>
      </c>
      <c r="F67" s="181">
        <f>IF(ISNUMBER('将来負担比率（分子）の構造'!J$53), IF('将来負担比率（分子）の構造'!J$53 &lt; 0, 0, '将来負担比率（分子）の構造'!J$53), NA())</f>
        <v>2779</v>
      </c>
      <c r="G67" s="181" t="e">
        <f>NA()</f>
        <v>#N/A</v>
      </c>
      <c r="H67" s="181" t="e">
        <f>NA()</f>
        <v>#N/A</v>
      </c>
      <c r="I67" s="181">
        <f>IF(ISNUMBER('将来負担比率（分子）の構造'!K$53), IF('将来負担比率（分子）の構造'!K$53 &lt; 0, 0, '将来負担比率（分子）の構造'!K$53), NA())</f>
        <v>2270</v>
      </c>
      <c r="J67" s="181" t="e">
        <f>NA()</f>
        <v>#N/A</v>
      </c>
      <c r="K67" s="181" t="e">
        <f>NA()</f>
        <v>#N/A</v>
      </c>
      <c r="L67" s="181">
        <f>IF(ISNUMBER('将来負担比率（分子）の構造'!L$53), IF('将来負担比率（分子）の構造'!L$53 &lt; 0, 0, '将来負担比率（分子）の構造'!L$53), NA())</f>
        <v>2576</v>
      </c>
      <c r="M67" s="181" t="e">
        <f>NA()</f>
        <v>#N/A</v>
      </c>
      <c r="N67" s="181" t="e">
        <f>NA()</f>
        <v>#N/A</v>
      </c>
      <c r="O67" s="181">
        <f>IF(ISNUMBER('将来負担比率（分子）の構造'!M$53), IF('将来負担比率（分子）の構造'!M$53 &lt; 0, 0, '将来負担比率（分子）の構造'!M$53), NA())</f>
        <v>2873</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812</v>
      </c>
      <c r="C72" s="185">
        <f>基金残高に係る経年分析!G55</f>
        <v>713</v>
      </c>
      <c r="D72" s="185">
        <f>基金残高に係る経年分析!H55</f>
        <v>484</v>
      </c>
    </row>
    <row r="73" spans="1:16" x14ac:dyDescent="0.15">
      <c r="A73" s="184" t="s">
        <v>77</v>
      </c>
      <c r="B73" s="185">
        <f>基金残高に係る経年分析!F56</f>
        <v>235</v>
      </c>
      <c r="C73" s="185">
        <f>基金残高に係る経年分析!G56</f>
        <v>221</v>
      </c>
      <c r="D73" s="185">
        <f>基金残高に係る経年分析!H56</f>
        <v>124</v>
      </c>
    </row>
    <row r="74" spans="1:16" x14ac:dyDescent="0.15">
      <c r="A74" s="184" t="s">
        <v>78</v>
      </c>
      <c r="B74" s="185">
        <f>基金残高に係る経年分析!F57</f>
        <v>453</v>
      </c>
      <c r="C74" s="185">
        <f>基金残高に係る経年分析!G57</f>
        <v>411</v>
      </c>
      <c r="D74" s="185">
        <f>基金残高に係る経年分析!H57</f>
        <v>406</v>
      </c>
    </row>
  </sheetData>
  <sheetProtection algorithmName="SHA-512" hashValue="Zh3g5BLV99bJO7Nsh7D3tmY/DhofHwVGiPwqc8YunY1FxFu/5qHxZ48Is3yek1jrakDH44YQ8/wicr/FNX7wHw==" saltValue="5kDWfmCfn6TjKnaN/7un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208</v>
      </c>
      <c r="DI1" s="660"/>
      <c r="DJ1" s="660"/>
      <c r="DK1" s="660"/>
      <c r="DL1" s="660"/>
      <c r="DM1" s="660"/>
      <c r="DN1" s="661"/>
      <c r="DO1" s="226"/>
      <c r="DP1" s="659" t="s">
        <v>209</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211</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212</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213</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214</v>
      </c>
      <c r="S4" s="663"/>
      <c r="T4" s="663"/>
      <c r="U4" s="663"/>
      <c r="V4" s="663"/>
      <c r="W4" s="663"/>
      <c r="X4" s="663"/>
      <c r="Y4" s="664"/>
      <c r="Z4" s="662" t="s">
        <v>215</v>
      </c>
      <c r="AA4" s="663"/>
      <c r="AB4" s="663"/>
      <c r="AC4" s="664"/>
      <c r="AD4" s="662" t="s">
        <v>216</v>
      </c>
      <c r="AE4" s="663"/>
      <c r="AF4" s="663"/>
      <c r="AG4" s="663"/>
      <c r="AH4" s="663"/>
      <c r="AI4" s="663"/>
      <c r="AJ4" s="663"/>
      <c r="AK4" s="664"/>
      <c r="AL4" s="662" t="s">
        <v>215</v>
      </c>
      <c r="AM4" s="663"/>
      <c r="AN4" s="663"/>
      <c r="AO4" s="664"/>
      <c r="AP4" s="668" t="s">
        <v>217</v>
      </c>
      <c r="AQ4" s="668"/>
      <c r="AR4" s="668"/>
      <c r="AS4" s="668"/>
      <c r="AT4" s="668"/>
      <c r="AU4" s="668"/>
      <c r="AV4" s="668"/>
      <c r="AW4" s="668"/>
      <c r="AX4" s="668"/>
      <c r="AY4" s="668"/>
      <c r="AZ4" s="668"/>
      <c r="BA4" s="668"/>
      <c r="BB4" s="668"/>
      <c r="BC4" s="668"/>
      <c r="BD4" s="668"/>
      <c r="BE4" s="668"/>
      <c r="BF4" s="668"/>
      <c r="BG4" s="668" t="s">
        <v>218</v>
      </c>
      <c r="BH4" s="668"/>
      <c r="BI4" s="668"/>
      <c r="BJ4" s="668"/>
      <c r="BK4" s="668"/>
      <c r="BL4" s="668"/>
      <c r="BM4" s="668"/>
      <c r="BN4" s="668"/>
      <c r="BO4" s="668" t="s">
        <v>215</v>
      </c>
      <c r="BP4" s="668"/>
      <c r="BQ4" s="668"/>
      <c r="BR4" s="668"/>
      <c r="BS4" s="668" t="s">
        <v>219</v>
      </c>
      <c r="BT4" s="668"/>
      <c r="BU4" s="668"/>
      <c r="BV4" s="668"/>
      <c r="BW4" s="668"/>
      <c r="BX4" s="668"/>
      <c r="BY4" s="668"/>
      <c r="BZ4" s="668"/>
      <c r="CA4" s="668"/>
      <c r="CB4" s="668"/>
      <c r="CD4" s="665" t="s">
        <v>220</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221</v>
      </c>
      <c r="C5" s="670"/>
      <c r="D5" s="670"/>
      <c r="E5" s="670"/>
      <c r="F5" s="670"/>
      <c r="G5" s="670"/>
      <c r="H5" s="670"/>
      <c r="I5" s="670"/>
      <c r="J5" s="670"/>
      <c r="K5" s="670"/>
      <c r="L5" s="670"/>
      <c r="M5" s="670"/>
      <c r="N5" s="670"/>
      <c r="O5" s="670"/>
      <c r="P5" s="670"/>
      <c r="Q5" s="671"/>
      <c r="R5" s="672">
        <v>702445</v>
      </c>
      <c r="S5" s="673"/>
      <c r="T5" s="673"/>
      <c r="U5" s="673"/>
      <c r="V5" s="673"/>
      <c r="W5" s="673"/>
      <c r="X5" s="673"/>
      <c r="Y5" s="674"/>
      <c r="Z5" s="675">
        <v>11.1</v>
      </c>
      <c r="AA5" s="675"/>
      <c r="AB5" s="675"/>
      <c r="AC5" s="675"/>
      <c r="AD5" s="676">
        <v>702445</v>
      </c>
      <c r="AE5" s="676"/>
      <c r="AF5" s="676"/>
      <c r="AG5" s="676"/>
      <c r="AH5" s="676"/>
      <c r="AI5" s="676"/>
      <c r="AJ5" s="676"/>
      <c r="AK5" s="676"/>
      <c r="AL5" s="677">
        <v>22.1</v>
      </c>
      <c r="AM5" s="678"/>
      <c r="AN5" s="678"/>
      <c r="AO5" s="679"/>
      <c r="AP5" s="669" t="s">
        <v>222</v>
      </c>
      <c r="AQ5" s="670"/>
      <c r="AR5" s="670"/>
      <c r="AS5" s="670"/>
      <c r="AT5" s="670"/>
      <c r="AU5" s="670"/>
      <c r="AV5" s="670"/>
      <c r="AW5" s="670"/>
      <c r="AX5" s="670"/>
      <c r="AY5" s="670"/>
      <c r="AZ5" s="670"/>
      <c r="BA5" s="670"/>
      <c r="BB5" s="670"/>
      <c r="BC5" s="670"/>
      <c r="BD5" s="670"/>
      <c r="BE5" s="670"/>
      <c r="BF5" s="671"/>
      <c r="BG5" s="683">
        <v>701828</v>
      </c>
      <c r="BH5" s="684"/>
      <c r="BI5" s="684"/>
      <c r="BJ5" s="684"/>
      <c r="BK5" s="684"/>
      <c r="BL5" s="684"/>
      <c r="BM5" s="684"/>
      <c r="BN5" s="685"/>
      <c r="BO5" s="686">
        <v>99.9</v>
      </c>
      <c r="BP5" s="686"/>
      <c r="BQ5" s="686"/>
      <c r="BR5" s="686"/>
      <c r="BS5" s="687" t="s">
        <v>223</v>
      </c>
      <c r="BT5" s="687"/>
      <c r="BU5" s="687"/>
      <c r="BV5" s="687"/>
      <c r="BW5" s="687"/>
      <c r="BX5" s="687"/>
      <c r="BY5" s="687"/>
      <c r="BZ5" s="687"/>
      <c r="CA5" s="687"/>
      <c r="CB5" s="691"/>
      <c r="CD5" s="665" t="s">
        <v>217</v>
      </c>
      <c r="CE5" s="666"/>
      <c r="CF5" s="666"/>
      <c r="CG5" s="666"/>
      <c r="CH5" s="666"/>
      <c r="CI5" s="666"/>
      <c r="CJ5" s="666"/>
      <c r="CK5" s="666"/>
      <c r="CL5" s="666"/>
      <c r="CM5" s="666"/>
      <c r="CN5" s="666"/>
      <c r="CO5" s="666"/>
      <c r="CP5" s="666"/>
      <c r="CQ5" s="667"/>
      <c r="CR5" s="665" t="s">
        <v>224</v>
      </c>
      <c r="CS5" s="666"/>
      <c r="CT5" s="666"/>
      <c r="CU5" s="666"/>
      <c r="CV5" s="666"/>
      <c r="CW5" s="666"/>
      <c r="CX5" s="666"/>
      <c r="CY5" s="667"/>
      <c r="CZ5" s="665" t="s">
        <v>215</v>
      </c>
      <c r="DA5" s="666"/>
      <c r="DB5" s="666"/>
      <c r="DC5" s="667"/>
      <c r="DD5" s="665" t="s">
        <v>225</v>
      </c>
      <c r="DE5" s="666"/>
      <c r="DF5" s="666"/>
      <c r="DG5" s="666"/>
      <c r="DH5" s="666"/>
      <c r="DI5" s="666"/>
      <c r="DJ5" s="666"/>
      <c r="DK5" s="666"/>
      <c r="DL5" s="666"/>
      <c r="DM5" s="666"/>
      <c r="DN5" s="666"/>
      <c r="DO5" s="666"/>
      <c r="DP5" s="667"/>
      <c r="DQ5" s="665" t="s">
        <v>226</v>
      </c>
      <c r="DR5" s="666"/>
      <c r="DS5" s="666"/>
      <c r="DT5" s="666"/>
      <c r="DU5" s="666"/>
      <c r="DV5" s="666"/>
      <c r="DW5" s="666"/>
      <c r="DX5" s="666"/>
      <c r="DY5" s="666"/>
      <c r="DZ5" s="666"/>
      <c r="EA5" s="666"/>
      <c r="EB5" s="666"/>
      <c r="EC5" s="667"/>
    </row>
    <row r="6" spans="2:143" ht="11.25" customHeight="1" x14ac:dyDescent="0.15">
      <c r="B6" s="680" t="s">
        <v>227</v>
      </c>
      <c r="C6" s="681"/>
      <c r="D6" s="681"/>
      <c r="E6" s="681"/>
      <c r="F6" s="681"/>
      <c r="G6" s="681"/>
      <c r="H6" s="681"/>
      <c r="I6" s="681"/>
      <c r="J6" s="681"/>
      <c r="K6" s="681"/>
      <c r="L6" s="681"/>
      <c r="M6" s="681"/>
      <c r="N6" s="681"/>
      <c r="O6" s="681"/>
      <c r="P6" s="681"/>
      <c r="Q6" s="682"/>
      <c r="R6" s="683">
        <v>58886</v>
      </c>
      <c r="S6" s="684"/>
      <c r="T6" s="684"/>
      <c r="U6" s="684"/>
      <c r="V6" s="684"/>
      <c r="W6" s="684"/>
      <c r="X6" s="684"/>
      <c r="Y6" s="685"/>
      <c r="Z6" s="686">
        <v>0.9</v>
      </c>
      <c r="AA6" s="686"/>
      <c r="AB6" s="686"/>
      <c r="AC6" s="686"/>
      <c r="AD6" s="687">
        <v>58886</v>
      </c>
      <c r="AE6" s="687"/>
      <c r="AF6" s="687"/>
      <c r="AG6" s="687"/>
      <c r="AH6" s="687"/>
      <c r="AI6" s="687"/>
      <c r="AJ6" s="687"/>
      <c r="AK6" s="687"/>
      <c r="AL6" s="688">
        <v>1.9</v>
      </c>
      <c r="AM6" s="689"/>
      <c r="AN6" s="689"/>
      <c r="AO6" s="690"/>
      <c r="AP6" s="680" t="s">
        <v>228</v>
      </c>
      <c r="AQ6" s="681"/>
      <c r="AR6" s="681"/>
      <c r="AS6" s="681"/>
      <c r="AT6" s="681"/>
      <c r="AU6" s="681"/>
      <c r="AV6" s="681"/>
      <c r="AW6" s="681"/>
      <c r="AX6" s="681"/>
      <c r="AY6" s="681"/>
      <c r="AZ6" s="681"/>
      <c r="BA6" s="681"/>
      <c r="BB6" s="681"/>
      <c r="BC6" s="681"/>
      <c r="BD6" s="681"/>
      <c r="BE6" s="681"/>
      <c r="BF6" s="682"/>
      <c r="BG6" s="683">
        <v>701828</v>
      </c>
      <c r="BH6" s="684"/>
      <c r="BI6" s="684"/>
      <c r="BJ6" s="684"/>
      <c r="BK6" s="684"/>
      <c r="BL6" s="684"/>
      <c r="BM6" s="684"/>
      <c r="BN6" s="685"/>
      <c r="BO6" s="686">
        <v>99.9</v>
      </c>
      <c r="BP6" s="686"/>
      <c r="BQ6" s="686"/>
      <c r="BR6" s="686"/>
      <c r="BS6" s="687" t="s">
        <v>223</v>
      </c>
      <c r="BT6" s="687"/>
      <c r="BU6" s="687"/>
      <c r="BV6" s="687"/>
      <c r="BW6" s="687"/>
      <c r="BX6" s="687"/>
      <c r="BY6" s="687"/>
      <c r="BZ6" s="687"/>
      <c r="CA6" s="687"/>
      <c r="CB6" s="691"/>
      <c r="CD6" s="694" t="s">
        <v>229</v>
      </c>
      <c r="CE6" s="695"/>
      <c r="CF6" s="695"/>
      <c r="CG6" s="695"/>
      <c r="CH6" s="695"/>
      <c r="CI6" s="695"/>
      <c r="CJ6" s="695"/>
      <c r="CK6" s="695"/>
      <c r="CL6" s="695"/>
      <c r="CM6" s="695"/>
      <c r="CN6" s="695"/>
      <c r="CO6" s="695"/>
      <c r="CP6" s="695"/>
      <c r="CQ6" s="696"/>
      <c r="CR6" s="683">
        <v>71327</v>
      </c>
      <c r="CS6" s="684"/>
      <c r="CT6" s="684"/>
      <c r="CU6" s="684"/>
      <c r="CV6" s="684"/>
      <c r="CW6" s="684"/>
      <c r="CX6" s="684"/>
      <c r="CY6" s="685"/>
      <c r="CZ6" s="677">
        <v>1.2</v>
      </c>
      <c r="DA6" s="678"/>
      <c r="DB6" s="678"/>
      <c r="DC6" s="697"/>
      <c r="DD6" s="692" t="s">
        <v>134</v>
      </c>
      <c r="DE6" s="684"/>
      <c r="DF6" s="684"/>
      <c r="DG6" s="684"/>
      <c r="DH6" s="684"/>
      <c r="DI6" s="684"/>
      <c r="DJ6" s="684"/>
      <c r="DK6" s="684"/>
      <c r="DL6" s="684"/>
      <c r="DM6" s="684"/>
      <c r="DN6" s="684"/>
      <c r="DO6" s="684"/>
      <c r="DP6" s="685"/>
      <c r="DQ6" s="692">
        <v>71327</v>
      </c>
      <c r="DR6" s="684"/>
      <c r="DS6" s="684"/>
      <c r="DT6" s="684"/>
      <c r="DU6" s="684"/>
      <c r="DV6" s="684"/>
      <c r="DW6" s="684"/>
      <c r="DX6" s="684"/>
      <c r="DY6" s="684"/>
      <c r="DZ6" s="684"/>
      <c r="EA6" s="684"/>
      <c r="EB6" s="684"/>
      <c r="EC6" s="693"/>
    </row>
    <row r="7" spans="2:143" ht="11.25" customHeight="1" x14ac:dyDescent="0.15">
      <c r="B7" s="680" t="s">
        <v>230</v>
      </c>
      <c r="C7" s="681"/>
      <c r="D7" s="681"/>
      <c r="E7" s="681"/>
      <c r="F7" s="681"/>
      <c r="G7" s="681"/>
      <c r="H7" s="681"/>
      <c r="I7" s="681"/>
      <c r="J7" s="681"/>
      <c r="K7" s="681"/>
      <c r="L7" s="681"/>
      <c r="M7" s="681"/>
      <c r="N7" s="681"/>
      <c r="O7" s="681"/>
      <c r="P7" s="681"/>
      <c r="Q7" s="682"/>
      <c r="R7" s="683">
        <v>917</v>
      </c>
      <c r="S7" s="684"/>
      <c r="T7" s="684"/>
      <c r="U7" s="684"/>
      <c r="V7" s="684"/>
      <c r="W7" s="684"/>
      <c r="X7" s="684"/>
      <c r="Y7" s="685"/>
      <c r="Z7" s="686">
        <v>0</v>
      </c>
      <c r="AA7" s="686"/>
      <c r="AB7" s="686"/>
      <c r="AC7" s="686"/>
      <c r="AD7" s="687">
        <v>917</v>
      </c>
      <c r="AE7" s="687"/>
      <c r="AF7" s="687"/>
      <c r="AG7" s="687"/>
      <c r="AH7" s="687"/>
      <c r="AI7" s="687"/>
      <c r="AJ7" s="687"/>
      <c r="AK7" s="687"/>
      <c r="AL7" s="688">
        <v>0</v>
      </c>
      <c r="AM7" s="689"/>
      <c r="AN7" s="689"/>
      <c r="AO7" s="690"/>
      <c r="AP7" s="680" t="s">
        <v>231</v>
      </c>
      <c r="AQ7" s="681"/>
      <c r="AR7" s="681"/>
      <c r="AS7" s="681"/>
      <c r="AT7" s="681"/>
      <c r="AU7" s="681"/>
      <c r="AV7" s="681"/>
      <c r="AW7" s="681"/>
      <c r="AX7" s="681"/>
      <c r="AY7" s="681"/>
      <c r="AZ7" s="681"/>
      <c r="BA7" s="681"/>
      <c r="BB7" s="681"/>
      <c r="BC7" s="681"/>
      <c r="BD7" s="681"/>
      <c r="BE7" s="681"/>
      <c r="BF7" s="682"/>
      <c r="BG7" s="683">
        <v>285120</v>
      </c>
      <c r="BH7" s="684"/>
      <c r="BI7" s="684"/>
      <c r="BJ7" s="684"/>
      <c r="BK7" s="684"/>
      <c r="BL7" s="684"/>
      <c r="BM7" s="684"/>
      <c r="BN7" s="685"/>
      <c r="BO7" s="686">
        <v>40.6</v>
      </c>
      <c r="BP7" s="686"/>
      <c r="BQ7" s="686"/>
      <c r="BR7" s="686"/>
      <c r="BS7" s="687" t="s">
        <v>126</v>
      </c>
      <c r="BT7" s="687"/>
      <c r="BU7" s="687"/>
      <c r="BV7" s="687"/>
      <c r="BW7" s="687"/>
      <c r="BX7" s="687"/>
      <c r="BY7" s="687"/>
      <c r="BZ7" s="687"/>
      <c r="CA7" s="687"/>
      <c r="CB7" s="691"/>
      <c r="CD7" s="698" t="s">
        <v>232</v>
      </c>
      <c r="CE7" s="699"/>
      <c r="CF7" s="699"/>
      <c r="CG7" s="699"/>
      <c r="CH7" s="699"/>
      <c r="CI7" s="699"/>
      <c r="CJ7" s="699"/>
      <c r="CK7" s="699"/>
      <c r="CL7" s="699"/>
      <c r="CM7" s="699"/>
      <c r="CN7" s="699"/>
      <c r="CO7" s="699"/>
      <c r="CP7" s="699"/>
      <c r="CQ7" s="700"/>
      <c r="CR7" s="683">
        <v>1142682</v>
      </c>
      <c r="CS7" s="684"/>
      <c r="CT7" s="684"/>
      <c r="CU7" s="684"/>
      <c r="CV7" s="684"/>
      <c r="CW7" s="684"/>
      <c r="CX7" s="684"/>
      <c r="CY7" s="685"/>
      <c r="CZ7" s="686">
        <v>19.100000000000001</v>
      </c>
      <c r="DA7" s="686"/>
      <c r="DB7" s="686"/>
      <c r="DC7" s="686"/>
      <c r="DD7" s="692">
        <v>46955</v>
      </c>
      <c r="DE7" s="684"/>
      <c r="DF7" s="684"/>
      <c r="DG7" s="684"/>
      <c r="DH7" s="684"/>
      <c r="DI7" s="684"/>
      <c r="DJ7" s="684"/>
      <c r="DK7" s="684"/>
      <c r="DL7" s="684"/>
      <c r="DM7" s="684"/>
      <c r="DN7" s="684"/>
      <c r="DO7" s="684"/>
      <c r="DP7" s="685"/>
      <c r="DQ7" s="692">
        <v>806792</v>
      </c>
      <c r="DR7" s="684"/>
      <c r="DS7" s="684"/>
      <c r="DT7" s="684"/>
      <c r="DU7" s="684"/>
      <c r="DV7" s="684"/>
      <c r="DW7" s="684"/>
      <c r="DX7" s="684"/>
      <c r="DY7" s="684"/>
      <c r="DZ7" s="684"/>
      <c r="EA7" s="684"/>
      <c r="EB7" s="684"/>
      <c r="EC7" s="693"/>
    </row>
    <row r="8" spans="2:143" ht="11.25" customHeight="1" x14ac:dyDescent="0.15">
      <c r="B8" s="680" t="s">
        <v>233</v>
      </c>
      <c r="C8" s="681"/>
      <c r="D8" s="681"/>
      <c r="E8" s="681"/>
      <c r="F8" s="681"/>
      <c r="G8" s="681"/>
      <c r="H8" s="681"/>
      <c r="I8" s="681"/>
      <c r="J8" s="681"/>
      <c r="K8" s="681"/>
      <c r="L8" s="681"/>
      <c r="M8" s="681"/>
      <c r="N8" s="681"/>
      <c r="O8" s="681"/>
      <c r="P8" s="681"/>
      <c r="Q8" s="682"/>
      <c r="R8" s="683">
        <v>6127</v>
      </c>
      <c r="S8" s="684"/>
      <c r="T8" s="684"/>
      <c r="U8" s="684"/>
      <c r="V8" s="684"/>
      <c r="W8" s="684"/>
      <c r="X8" s="684"/>
      <c r="Y8" s="685"/>
      <c r="Z8" s="686">
        <v>0.1</v>
      </c>
      <c r="AA8" s="686"/>
      <c r="AB8" s="686"/>
      <c r="AC8" s="686"/>
      <c r="AD8" s="687">
        <v>6127</v>
      </c>
      <c r="AE8" s="687"/>
      <c r="AF8" s="687"/>
      <c r="AG8" s="687"/>
      <c r="AH8" s="687"/>
      <c r="AI8" s="687"/>
      <c r="AJ8" s="687"/>
      <c r="AK8" s="687"/>
      <c r="AL8" s="688">
        <v>0.2</v>
      </c>
      <c r="AM8" s="689"/>
      <c r="AN8" s="689"/>
      <c r="AO8" s="690"/>
      <c r="AP8" s="680" t="s">
        <v>234</v>
      </c>
      <c r="AQ8" s="681"/>
      <c r="AR8" s="681"/>
      <c r="AS8" s="681"/>
      <c r="AT8" s="681"/>
      <c r="AU8" s="681"/>
      <c r="AV8" s="681"/>
      <c r="AW8" s="681"/>
      <c r="AX8" s="681"/>
      <c r="AY8" s="681"/>
      <c r="AZ8" s="681"/>
      <c r="BA8" s="681"/>
      <c r="BB8" s="681"/>
      <c r="BC8" s="681"/>
      <c r="BD8" s="681"/>
      <c r="BE8" s="681"/>
      <c r="BF8" s="682"/>
      <c r="BG8" s="683">
        <v>11186</v>
      </c>
      <c r="BH8" s="684"/>
      <c r="BI8" s="684"/>
      <c r="BJ8" s="684"/>
      <c r="BK8" s="684"/>
      <c r="BL8" s="684"/>
      <c r="BM8" s="684"/>
      <c r="BN8" s="685"/>
      <c r="BO8" s="686">
        <v>1.6</v>
      </c>
      <c r="BP8" s="686"/>
      <c r="BQ8" s="686"/>
      <c r="BR8" s="686"/>
      <c r="BS8" s="692" t="s">
        <v>134</v>
      </c>
      <c r="BT8" s="684"/>
      <c r="BU8" s="684"/>
      <c r="BV8" s="684"/>
      <c r="BW8" s="684"/>
      <c r="BX8" s="684"/>
      <c r="BY8" s="684"/>
      <c r="BZ8" s="684"/>
      <c r="CA8" s="684"/>
      <c r="CB8" s="693"/>
      <c r="CD8" s="698" t="s">
        <v>235</v>
      </c>
      <c r="CE8" s="699"/>
      <c r="CF8" s="699"/>
      <c r="CG8" s="699"/>
      <c r="CH8" s="699"/>
      <c r="CI8" s="699"/>
      <c r="CJ8" s="699"/>
      <c r="CK8" s="699"/>
      <c r="CL8" s="699"/>
      <c r="CM8" s="699"/>
      <c r="CN8" s="699"/>
      <c r="CO8" s="699"/>
      <c r="CP8" s="699"/>
      <c r="CQ8" s="700"/>
      <c r="CR8" s="683">
        <v>1108869</v>
      </c>
      <c r="CS8" s="684"/>
      <c r="CT8" s="684"/>
      <c r="CU8" s="684"/>
      <c r="CV8" s="684"/>
      <c r="CW8" s="684"/>
      <c r="CX8" s="684"/>
      <c r="CY8" s="685"/>
      <c r="CZ8" s="686">
        <v>18.5</v>
      </c>
      <c r="DA8" s="686"/>
      <c r="DB8" s="686"/>
      <c r="DC8" s="686"/>
      <c r="DD8" s="692">
        <v>6960</v>
      </c>
      <c r="DE8" s="684"/>
      <c r="DF8" s="684"/>
      <c r="DG8" s="684"/>
      <c r="DH8" s="684"/>
      <c r="DI8" s="684"/>
      <c r="DJ8" s="684"/>
      <c r="DK8" s="684"/>
      <c r="DL8" s="684"/>
      <c r="DM8" s="684"/>
      <c r="DN8" s="684"/>
      <c r="DO8" s="684"/>
      <c r="DP8" s="685"/>
      <c r="DQ8" s="692">
        <v>670022</v>
      </c>
      <c r="DR8" s="684"/>
      <c r="DS8" s="684"/>
      <c r="DT8" s="684"/>
      <c r="DU8" s="684"/>
      <c r="DV8" s="684"/>
      <c r="DW8" s="684"/>
      <c r="DX8" s="684"/>
      <c r="DY8" s="684"/>
      <c r="DZ8" s="684"/>
      <c r="EA8" s="684"/>
      <c r="EB8" s="684"/>
      <c r="EC8" s="693"/>
    </row>
    <row r="9" spans="2:143" ht="11.25" customHeight="1" x14ac:dyDescent="0.15">
      <c r="B9" s="680" t="s">
        <v>236</v>
      </c>
      <c r="C9" s="681"/>
      <c r="D9" s="681"/>
      <c r="E9" s="681"/>
      <c r="F9" s="681"/>
      <c r="G9" s="681"/>
      <c r="H9" s="681"/>
      <c r="I9" s="681"/>
      <c r="J9" s="681"/>
      <c r="K9" s="681"/>
      <c r="L9" s="681"/>
      <c r="M9" s="681"/>
      <c r="N9" s="681"/>
      <c r="O9" s="681"/>
      <c r="P9" s="681"/>
      <c r="Q9" s="682"/>
      <c r="R9" s="683">
        <v>3482</v>
      </c>
      <c r="S9" s="684"/>
      <c r="T9" s="684"/>
      <c r="U9" s="684"/>
      <c r="V9" s="684"/>
      <c r="W9" s="684"/>
      <c r="X9" s="684"/>
      <c r="Y9" s="685"/>
      <c r="Z9" s="686">
        <v>0.1</v>
      </c>
      <c r="AA9" s="686"/>
      <c r="AB9" s="686"/>
      <c r="AC9" s="686"/>
      <c r="AD9" s="687">
        <v>3482</v>
      </c>
      <c r="AE9" s="687"/>
      <c r="AF9" s="687"/>
      <c r="AG9" s="687"/>
      <c r="AH9" s="687"/>
      <c r="AI9" s="687"/>
      <c r="AJ9" s="687"/>
      <c r="AK9" s="687"/>
      <c r="AL9" s="688">
        <v>0.1</v>
      </c>
      <c r="AM9" s="689"/>
      <c r="AN9" s="689"/>
      <c r="AO9" s="690"/>
      <c r="AP9" s="680" t="s">
        <v>237</v>
      </c>
      <c r="AQ9" s="681"/>
      <c r="AR9" s="681"/>
      <c r="AS9" s="681"/>
      <c r="AT9" s="681"/>
      <c r="AU9" s="681"/>
      <c r="AV9" s="681"/>
      <c r="AW9" s="681"/>
      <c r="AX9" s="681"/>
      <c r="AY9" s="681"/>
      <c r="AZ9" s="681"/>
      <c r="BA9" s="681"/>
      <c r="BB9" s="681"/>
      <c r="BC9" s="681"/>
      <c r="BD9" s="681"/>
      <c r="BE9" s="681"/>
      <c r="BF9" s="682"/>
      <c r="BG9" s="683">
        <v>234444</v>
      </c>
      <c r="BH9" s="684"/>
      <c r="BI9" s="684"/>
      <c r="BJ9" s="684"/>
      <c r="BK9" s="684"/>
      <c r="BL9" s="684"/>
      <c r="BM9" s="684"/>
      <c r="BN9" s="685"/>
      <c r="BO9" s="686">
        <v>33.4</v>
      </c>
      <c r="BP9" s="686"/>
      <c r="BQ9" s="686"/>
      <c r="BR9" s="686"/>
      <c r="BS9" s="692" t="s">
        <v>134</v>
      </c>
      <c r="BT9" s="684"/>
      <c r="BU9" s="684"/>
      <c r="BV9" s="684"/>
      <c r="BW9" s="684"/>
      <c r="BX9" s="684"/>
      <c r="BY9" s="684"/>
      <c r="BZ9" s="684"/>
      <c r="CA9" s="684"/>
      <c r="CB9" s="693"/>
      <c r="CD9" s="698" t="s">
        <v>238</v>
      </c>
      <c r="CE9" s="699"/>
      <c r="CF9" s="699"/>
      <c r="CG9" s="699"/>
      <c r="CH9" s="699"/>
      <c r="CI9" s="699"/>
      <c r="CJ9" s="699"/>
      <c r="CK9" s="699"/>
      <c r="CL9" s="699"/>
      <c r="CM9" s="699"/>
      <c r="CN9" s="699"/>
      <c r="CO9" s="699"/>
      <c r="CP9" s="699"/>
      <c r="CQ9" s="700"/>
      <c r="CR9" s="683">
        <v>797128</v>
      </c>
      <c r="CS9" s="684"/>
      <c r="CT9" s="684"/>
      <c r="CU9" s="684"/>
      <c r="CV9" s="684"/>
      <c r="CW9" s="684"/>
      <c r="CX9" s="684"/>
      <c r="CY9" s="685"/>
      <c r="CZ9" s="686">
        <v>13.3</v>
      </c>
      <c r="DA9" s="686"/>
      <c r="DB9" s="686"/>
      <c r="DC9" s="686"/>
      <c r="DD9" s="692">
        <v>4502</v>
      </c>
      <c r="DE9" s="684"/>
      <c r="DF9" s="684"/>
      <c r="DG9" s="684"/>
      <c r="DH9" s="684"/>
      <c r="DI9" s="684"/>
      <c r="DJ9" s="684"/>
      <c r="DK9" s="684"/>
      <c r="DL9" s="684"/>
      <c r="DM9" s="684"/>
      <c r="DN9" s="684"/>
      <c r="DO9" s="684"/>
      <c r="DP9" s="685"/>
      <c r="DQ9" s="692">
        <v>684816</v>
      </c>
      <c r="DR9" s="684"/>
      <c r="DS9" s="684"/>
      <c r="DT9" s="684"/>
      <c r="DU9" s="684"/>
      <c r="DV9" s="684"/>
      <c r="DW9" s="684"/>
      <c r="DX9" s="684"/>
      <c r="DY9" s="684"/>
      <c r="DZ9" s="684"/>
      <c r="EA9" s="684"/>
      <c r="EB9" s="684"/>
      <c r="EC9" s="693"/>
    </row>
    <row r="10" spans="2:143" ht="11.25" customHeight="1" x14ac:dyDescent="0.15">
      <c r="B10" s="680" t="s">
        <v>239</v>
      </c>
      <c r="C10" s="681"/>
      <c r="D10" s="681"/>
      <c r="E10" s="681"/>
      <c r="F10" s="681"/>
      <c r="G10" s="681"/>
      <c r="H10" s="681"/>
      <c r="I10" s="681"/>
      <c r="J10" s="681"/>
      <c r="K10" s="681"/>
      <c r="L10" s="681"/>
      <c r="M10" s="681"/>
      <c r="N10" s="681"/>
      <c r="O10" s="681"/>
      <c r="P10" s="681"/>
      <c r="Q10" s="682"/>
      <c r="R10" s="683" t="s">
        <v>134</v>
      </c>
      <c r="S10" s="684"/>
      <c r="T10" s="684"/>
      <c r="U10" s="684"/>
      <c r="V10" s="684"/>
      <c r="W10" s="684"/>
      <c r="X10" s="684"/>
      <c r="Y10" s="685"/>
      <c r="Z10" s="686" t="s">
        <v>134</v>
      </c>
      <c r="AA10" s="686"/>
      <c r="AB10" s="686"/>
      <c r="AC10" s="686"/>
      <c r="AD10" s="687" t="s">
        <v>223</v>
      </c>
      <c r="AE10" s="687"/>
      <c r="AF10" s="687"/>
      <c r="AG10" s="687"/>
      <c r="AH10" s="687"/>
      <c r="AI10" s="687"/>
      <c r="AJ10" s="687"/>
      <c r="AK10" s="687"/>
      <c r="AL10" s="688" t="s">
        <v>223</v>
      </c>
      <c r="AM10" s="689"/>
      <c r="AN10" s="689"/>
      <c r="AO10" s="690"/>
      <c r="AP10" s="680" t="s">
        <v>240</v>
      </c>
      <c r="AQ10" s="681"/>
      <c r="AR10" s="681"/>
      <c r="AS10" s="681"/>
      <c r="AT10" s="681"/>
      <c r="AU10" s="681"/>
      <c r="AV10" s="681"/>
      <c r="AW10" s="681"/>
      <c r="AX10" s="681"/>
      <c r="AY10" s="681"/>
      <c r="AZ10" s="681"/>
      <c r="BA10" s="681"/>
      <c r="BB10" s="681"/>
      <c r="BC10" s="681"/>
      <c r="BD10" s="681"/>
      <c r="BE10" s="681"/>
      <c r="BF10" s="682"/>
      <c r="BG10" s="683">
        <v>19493</v>
      </c>
      <c r="BH10" s="684"/>
      <c r="BI10" s="684"/>
      <c r="BJ10" s="684"/>
      <c r="BK10" s="684"/>
      <c r="BL10" s="684"/>
      <c r="BM10" s="684"/>
      <c r="BN10" s="685"/>
      <c r="BO10" s="686">
        <v>2.8</v>
      </c>
      <c r="BP10" s="686"/>
      <c r="BQ10" s="686"/>
      <c r="BR10" s="686"/>
      <c r="BS10" s="692" t="s">
        <v>223</v>
      </c>
      <c r="BT10" s="684"/>
      <c r="BU10" s="684"/>
      <c r="BV10" s="684"/>
      <c r="BW10" s="684"/>
      <c r="BX10" s="684"/>
      <c r="BY10" s="684"/>
      <c r="BZ10" s="684"/>
      <c r="CA10" s="684"/>
      <c r="CB10" s="693"/>
      <c r="CD10" s="698" t="s">
        <v>241</v>
      </c>
      <c r="CE10" s="699"/>
      <c r="CF10" s="699"/>
      <c r="CG10" s="699"/>
      <c r="CH10" s="699"/>
      <c r="CI10" s="699"/>
      <c r="CJ10" s="699"/>
      <c r="CK10" s="699"/>
      <c r="CL10" s="699"/>
      <c r="CM10" s="699"/>
      <c r="CN10" s="699"/>
      <c r="CO10" s="699"/>
      <c r="CP10" s="699"/>
      <c r="CQ10" s="700"/>
      <c r="CR10" s="683" t="s">
        <v>134</v>
      </c>
      <c r="CS10" s="684"/>
      <c r="CT10" s="684"/>
      <c r="CU10" s="684"/>
      <c r="CV10" s="684"/>
      <c r="CW10" s="684"/>
      <c r="CX10" s="684"/>
      <c r="CY10" s="685"/>
      <c r="CZ10" s="686" t="s">
        <v>134</v>
      </c>
      <c r="DA10" s="686"/>
      <c r="DB10" s="686"/>
      <c r="DC10" s="686"/>
      <c r="DD10" s="692" t="s">
        <v>134</v>
      </c>
      <c r="DE10" s="684"/>
      <c r="DF10" s="684"/>
      <c r="DG10" s="684"/>
      <c r="DH10" s="684"/>
      <c r="DI10" s="684"/>
      <c r="DJ10" s="684"/>
      <c r="DK10" s="684"/>
      <c r="DL10" s="684"/>
      <c r="DM10" s="684"/>
      <c r="DN10" s="684"/>
      <c r="DO10" s="684"/>
      <c r="DP10" s="685"/>
      <c r="DQ10" s="692" t="s">
        <v>126</v>
      </c>
      <c r="DR10" s="684"/>
      <c r="DS10" s="684"/>
      <c r="DT10" s="684"/>
      <c r="DU10" s="684"/>
      <c r="DV10" s="684"/>
      <c r="DW10" s="684"/>
      <c r="DX10" s="684"/>
      <c r="DY10" s="684"/>
      <c r="DZ10" s="684"/>
      <c r="EA10" s="684"/>
      <c r="EB10" s="684"/>
      <c r="EC10" s="693"/>
    </row>
    <row r="11" spans="2:143" ht="11.25" customHeight="1" x14ac:dyDescent="0.15">
      <c r="B11" s="680" t="s">
        <v>242</v>
      </c>
      <c r="C11" s="681"/>
      <c r="D11" s="681"/>
      <c r="E11" s="681"/>
      <c r="F11" s="681"/>
      <c r="G11" s="681"/>
      <c r="H11" s="681"/>
      <c r="I11" s="681"/>
      <c r="J11" s="681"/>
      <c r="K11" s="681"/>
      <c r="L11" s="681"/>
      <c r="M11" s="681"/>
      <c r="N11" s="681"/>
      <c r="O11" s="681"/>
      <c r="P11" s="681"/>
      <c r="Q11" s="682"/>
      <c r="R11" s="683">
        <v>133086</v>
      </c>
      <c r="S11" s="684"/>
      <c r="T11" s="684"/>
      <c r="U11" s="684"/>
      <c r="V11" s="684"/>
      <c r="W11" s="684"/>
      <c r="X11" s="684"/>
      <c r="Y11" s="685"/>
      <c r="Z11" s="688">
        <v>2.1</v>
      </c>
      <c r="AA11" s="689"/>
      <c r="AB11" s="689"/>
      <c r="AC11" s="701"/>
      <c r="AD11" s="692">
        <v>133086</v>
      </c>
      <c r="AE11" s="684"/>
      <c r="AF11" s="684"/>
      <c r="AG11" s="684"/>
      <c r="AH11" s="684"/>
      <c r="AI11" s="684"/>
      <c r="AJ11" s="684"/>
      <c r="AK11" s="685"/>
      <c r="AL11" s="688">
        <v>4.2</v>
      </c>
      <c r="AM11" s="689"/>
      <c r="AN11" s="689"/>
      <c r="AO11" s="690"/>
      <c r="AP11" s="680" t="s">
        <v>243</v>
      </c>
      <c r="AQ11" s="681"/>
      <c r="AR11" s="681"/>
      <c r="AS11" s="681"/>
      <c r="AT11" s="681"/>
      <c r="AU11" s="681"/>
      <c r="AV11" s="681"/>
      <c r="AW11" s="681"/>
      <c r="AX11" s="681"/>
      <c r="AY11" s="681"/>
      <c r="AZ11" s="681"/>
      <c r="BA11" s="681"/>
      <c r="BB11" s="681"/>
      <c r="BC11" s="681"/>
      <c r="BD11" s="681"/>
      <c r="BE11" s="681"/>
      <c r="BF11" s="682"/>
      <c r="BG11" s="683">
        <v>19997</v>
      </c>
      <c r="BH11" s="684"/>
      <c r="BI11" s="684"/>
      <c r="BJ11" s="684"/>
      <c r="BK11" s="684"/>
      <c r="BL11" s="684"/>
      <c r="BM11" s="684"/>
      <c r="BN11" s="685"/>
      <c r="BO11" s="686">
        <v>2.8</v>
      </c>
      <c r="BP11" s="686"/>
      <c r="BQ11" s="686"/>
      <c r="BR11" s="686"/>
      <c r="BS11" s="692" t="s">
        <v>134</v>
      </c>
      <c r="BT11" s="684"/>
      <c r="BU11" s="684"/>
      <c r="BV11" s="684"/>
      <c r="BW11" s="684"/>
      <c r="BX11" s="684"/>
      <c r="BY11" s="684"/>
      <c r="BZ11" s="684"/>
      <c r="CA11" s="684"/>
      <c r="CB11" s="693"/>
      <c r="CD11" s="698" t="s">
        <v>244</v>
      </c>
      <c r="CE11" s="699"/>
      <c r="CF11" s="699"/>
      <c r="CG11" s="699"/>
      <c r="CH11" s="699"/>
      <c r="CI11" s="699"/>
      <c r="CJ11" s="699"/>
      <c r="CK11" s="699"/>
      <c r="CL11" s="699"/>
      <c r="CM11" s="699"/>
      <c r="CN11" s="699"/>
      <c r="CO11" s="699"/>
      <c r="CP11" s="699"/>
      <c r="CQ11" s="700"/>
      <c r="CR11" s="683">
        <v>214033</v>
      </c>
      <c r="CS11" s="684"/>
      <c r="CT11" s="684"/>
      <c r="CU11" s="684"/>
      <c r="CV11" s="684"/>
      <c r="CW11" s="684"/>
      <c r="CX11" s="684"/>
      <c r="CY11" s="685"/>
      <c r="CZ11" s="686">
        <v>3.6</v>
      </c>
      <c r="DA11" s="686"/>
      <c r="DB11" s="686"/>
      <c r="DC11" s="686"/>
      <c r="DD11" s="692">
        <v>7840</v>
      </c>
      <c r="DE11" s="684"/>
      <c r="DF11" s="684"/>
      <c r="DG11" s="684"/>
      <c r="DH11" s="684"/>
      <c r="DI11" s="684"/>
      <c r="DJ11" s="684"/>
      <c r="DK11" s="684"/>
      <c r="DL11" s="684"/>
      <c r="DM11" s="684"/>
      <c r="DN11" s="684"/>
      <c r="DO11" s="684"/>
      <c r="DP11" s="685"/>
      <c r="DQ11" s="692">
        <v>126842</v>
      </c>
      <c r="DR11" s="684"/>
      <c r="DS11" s="684"/>
      <c r="DT11" s="684"/>
      <c r="DU11" s="684"/>
      <c r="DV11" s="684"/>
      <c r="DW11" s="684"/>
      <c r="DX11" s="684"/>
      <c r="DY11" s="684"/>
      <c r="DZ11" s="684"/>
      <c r="EA11" s="684"/>
      <c r="EB11" s="684"/>
      <c r="EC11" s="693"/>
    </row>
    <row r="12" spans="2:143" ht="11.25" customHeight="1" x14ac:dyDescent="0.15">
      <c r="B12" s="680" t="s">
        <v>245</v>
      </c>
      <c r="C12" s="681"/>
      <c r="D12" s="681"/>
      <c r="E12" s="681"/>
      <c r="F12" s="681"/>
      <c r="G12" s="681"/>
      <c r="H12" s="681"/>
      <c r="I12" s="681"/>
      <c r="J12" s="681"/>
      <c r="K12" s="681"/>
      <c r="L12" s="681"/>
      <c r="M12" s="681"/>
      <c r="N12" s="681"/>
      <c r="O12" s="681"/>
      <c r="P12" s="681"/>
      <c r="Q12" s="682"/>
      <c r="R12" s="683">
        <v>20462</v>
      </c>
      <c r="S12" s="684"/>
      <c r="T12" s="684"/>
      <c r="U12" s="684"/>
      <c r="V12" s="684"/>
      <c r="W12" s="684"/>
      <c r="X12" s="684"/>
      <c r="Y12" s="685"/>
      <c r="Z12" s="686">
        <v>0.3</v>
      </c>
      <c r="AA12" s="686"/>
      <c r="AB12" s="686"/>
      <c r="AC12" s="686"/>
      <c r="AD12" s="687">
        <v>20462</v>
      </c>
      <c r="AE12" s="687"/>
      <c r="AF12" s="687"/>
      <c r="AG12" s="687"/>
      <c r="AH12" s="687"/>
      <c r="AI12" s="687"/>
      <c r="AJ12" s="687"/>
      <c r="AK12" s="687"/>
      <c r="AL12" s="688">
        <v>0.6</v>
      </c>
      <c r="AM12" s="689"/>
      <c r="AN12" s="689"/>
      <c r="AO12" s="690"/>
      <c r="AP12" s="680" t="s">
        <v>246</v>
      </c>
      <c r="AQ12" s="681"/>
      <c r="AR12" s="681"/>
      <c r="AS12" s="681"/>
      <c r="AT12" s="681"/>
      <c r="AU12" s="681"/>
      <c r="AV12" s="681"/>
      <c r="AW12" s="681"/>
      <c r="AX12" s="681"/>
      <c r="AY12" s="681"/>
      <c r="AZ12" s="681"/>
      <c r="BA12" s="681"/>
      <c r="BB12" s="681"/>
      <c r="BC12" s="681"/>
      <c r="BD12" s="681"/>
      <c r="BE12" s="681"/>
      <c r="BF12" s="682"/>
      <c r="BG12" s="683">
        <v>355118</v>
      </c>
      <c r="BH12" s="684"/>
      <c r="BI12" s="684"/>
      <c r="BJ12" s="684"/>
      <c r="BK12" s="684"/>
      <c r="BL12" s="684"/>
      <c r="BM12" s="684"/>
      <c r="BN12" s="685"/>
      <c r="BO12" s="686">
        <v>50.6</v>
      </c>
      <c r="BP12" s="686"/>
      <c r="BQ12" s="686"/>
      <c r="BR12" s="686"/>
      <c r="BS12" s="692" t="s">
        <v>134</v>
      </c>
      <c r="BT12" s="684"/>
      <c r="BU12" s="684"/>
      <c r="BV12" s="684"/>
      <c r="BW12" s="684"/>
      <c r="BX12" s="684"/>
      <c r="BY12" s="684"/>
      <c r="BZ12" s="684"/>
      <c r="CA12" s="684"/>
      <c r="CB12" s="693"/>
      <c r="CD12" s="698" t="s">
        <v>247</v>
      </c>
      <c r="CE12" s="699"/>
      <c r="CF12" s="699"/>
      <c r="CG12" s="699"/>
      <c r="CH12" s="699"/>
      <c r="CI12" s="699"/>
      <c r="CJ12" s="699"/>
      <c r="CK12" s="699"/>
      <c r="CL12" s="699"/>
      <c r="CM12" s="699"/>
      <c r="CN12" s="699"/>
      <c r="CO12" s="699"/>
      <c r="CP12" s="699"/>
      <c r="CQ12" s="700"/>
      <c r="CR12" s="683">
        <v>394664</v>
      </c>
      <c r="CS12" s="684"/>
      <c r="CT12" s="684"/>
      <c r="CU12" s="684"/>
      <c r="CV12" s="684"/>
      <c r="CW12" s="684"/>
      <c r="CX12" s="684"/>
      <c r="CY12" s="685"/>
      <c r="CZ12" s="686">
        <v>6.6</v>
      </c>
      <c r="DA12" s="686"/>
      <c r="DB12" s="686"/>
      <c r="DC12" s="686"/>
      <c r="DD12" s="692">
        <v>10730</v>
      </c>
      <c r="DE12" s="684"/>
      <c r="DF12" s="684"/>
      <c r="DG12" s="684"/>
      <c r="DH12" s="684"/>
      <c r="DI12" s="684"/>
      <c r="DJ12" s="684"/>
      <c r="DK12" s="684"/>
      <c r="DL12" s="684"/>
      <c r="DM12" s="684"/>
      <c r="DN12" s="684"/>
      <c r="DO12" s="684"/>
      <c r="DP12" s="685"/>
      <c r="DQ12" s="692">
        <v>171577</v>
      </c>
      <c r="DR12" s="684"/>
      <c r="DS12" s="684"/>
      <c r="DT12" s="684"/>
      <c r="DU12" s="684"/>
      <c r="DV12" s="684"/>
      <c r="DW12" s="684"/>
      <c r="DX12" s="684"/>
      <c r="DY12" s="684"/>
      <c r="DZ12" s="684"/>
      <c r="EA12" s="684"/>
      <c r="EB12" s="684"/>
      <c r="EC12" s="693"/>
    </row>
    <row r="13" spans="2:143" ht="11.25" customHeight="1" x14ac:dyDescent="0.15">
      <c r="B13" s="680" t="s">
        <v>248</v>
      </c>
      <c r="C13" s="681"/>
      <c r="D13" s="681"/>
      <c r="E13" s="681"/>
      <c r="F13" s="681"/>
      <c r="G13" s="681"/>
      <c r="H13" s="681"/>
      <c r="I13" s="681"/>
      <c r="J13" s="681"/>
      <c r="K13" s="681"/>
      <c r="L13" s="681"/>
      <c r="M13" s="681"/>
      <c r="N13" s="681"/>
      <c r="O13" s="681"/>
      <c r="P13" s="681"/>
      <c r="Q13" s="682"/>
      <c r="R13" s="683" t="s">
        <v>134</v>
      </c>
      <c r="S13" s="684"/>
      <c r="T13" s="684"/>
      <c r="U13" s="684"/>
      <c r="V13" s="684"/>
      <c r="W13" s="684"/>
      <c r="X13" s="684"/>
      <c r="Y13" s="685"/>
      <c r="Z13" s="686" t="s">
        <v>134</v>
      </c>
      <c r="AA13" s="686"/>
      <c r="AB13" s="686"/>
      <c r="AC13" s="686"/>
      <c r="AD13" s="687" t="s">
        <v>223</v>
      </c>
      <c r="AE13" s="687"/>
      <c r="AF13" s="687"/>
      <c r="AG13" s="687"/>
      <c r="AH13" s="687"/>
      <c r="AI13" s="687"/>
      <c r="AJ13" s="687"/>
      <c r="AK13" s="687"/>
      <c r="AL13" s="688" t="s">
        <v>126</v>
      </c>
      <c r="AM13" s="689"/>
      <c r="AN13" s="689"/>
      <c r="AO13" s="690"/>
      <c r="AP13" s="680" t="s">
        <v>249</v>
      </c>
      <c r="AQ13" s="681"/>
      <c r="AR13" s="681"/>
      <c r="AS13" s="681"/>
      <c r="AT13" s="681"/>
      <c r="AU13" s="681"/>
      <c r="AV13" s="681"/>
      <c r="AW13" s="681"/>
      <c r="AX13" s="681"/>
      <c r="AY13" s="681"/>
      <c r="AZ13" s="681"/>
      <c r="BA13" s="681"/>
      <c r="BB13" s="681"/>
      <c r="BC13" s="681"/>
      <c r="BD13" s="681"/>
      <c r="BE13" s="681"/>
      <c r="BF13" s="682"/>
      <c r="BG13" s="683">
        <v>353841</v>
      </c>
      <c r="BH13" s="684"/>
      <c r="BI13" s="684"/>
      <c r="BJ13" s="684"/>
      <c r="BK13" s="684"/>
      <c r="BL13" s="684"/>
      <c r="BM13" s="684"/>
      <c r="BN13" s="685"/>
      <c r="BO13" s="686">
        <v>50.4</v>
      </c>
      <c r="BP13" s="686"/>
      <c r="BQ13" s="686"/>
      <c r="BR13" s="686"/>
      <c r="BS13" s="692" t="s">
        <v>134</v>
      </c>
      <c r="BT13" s="684"/>
      <c r="BU13" s="684"/>
      <c r="BV13" s="684"/>
      <c r="BW13" s="684"/>
      <c r="BX13" s="684"/>
      <c r="BY13" s="684"/>
      <c r="BZ13" s="684"/>
      <c r="CA13" s="684"/>
      <c r="CB13" s="693"/>
      <c r="CD13" s="698" t="s">
        <v>250</v>
      </c>
      <c r="CE13" s="699"/>
      <c r="CF13" s="699"/>
      <c r="CG13" s="699"/>
      <c r="CH13" s="699"/>
      <c r="CI13" s="699"/>
      <c r="CJ13" s="699"/>
      <c r="CK13" s="699"/>
      <c r="CL13" s="699"/>
      <c r="CM13" s="699"/>
      <c r="CN13" s="699"/>
      <c r="CO13" s="699"/>
      <c r="CP13" s="699"/>
      <c r="CQ13" s="700"/>
      <c r="CR13" s="683">
        <v>334366</v>
      </c>
      <c r="CS13" s="684"/>
      <c r="CT13" s="684"/>
      <c r="CU13" s="684"/>
      <c r="CV13" s="684"/>
      <c r="CW13" s="684"/>
      <c r="CX13" s="684"/>
      <c r="CY13" s="685"/>
      <c r="CZ13" s="686">
        <v>5.6</v>
      </c>
      <c r="DA13" s="686"/>
      <c r="DB13" s="686"/>
      <c r="DC13" s="686"/>
      <c r="DD13" s="692">
        <v>116434</v>
      </c>
      <c r="DE13" s="684"/>
      <c r="DF13" s="684"/>
      <c r="DG13" s="684"/>
      <c r="DH13" s="684"/>
      <c r="DI13" s="684"/>
      <c r="DJ13" s="684"/>
      <c r="DK13" s="684"/>
      <c r="DL13" s="684"/>
      <c r="DM13" s="684"/>
      <c r="DN13" s="684"/>
      <c r="DO13" s="684"/>
      <c r="DP13" s="685"/>
      <c r="DQ13" s="692">
        <v>234675</v>
      </c>
      <c r="DR13" s="684"/>
      <c r="DS13" s="684"/>
      <c r="DT13" s="684"/>
      <c r="DU13" s="684"/>
      <c r="DV13" s="684"/>
      <c r="DW13" s="684"/>
      <c r="DX13" s="684"/>
      <c r="DY13" s="684"/>
      <c r="DZ13" s="684"/>
      <c r="EA13" s="684"/>
      <c r="EB13" s="684"/>
      <c r="EC13" s="693"/>
    </row>
    <row r="14" spans="2:143" ht="11.25" customHeight="1" x14ac:dyDescent="0.15">
      <c r="B14" s="680" t="s">
        <v>251</v>
      </c>
      <c r="C14" s="681"/>
      <c r="D14" s="681"/>
      <c r="E14" s="681"/>
      <c r="F14" s="681"/>
      <c r="G14" s="681"/>
      <c r="H14" s="681"/>
      <c r="I14" s="681"/>
      <c r="J14" s="681"/>
      <c r="K14" s="681"/>
      <c r="L14" s="681"/>
      <c r="M14" s="681"/>
      <c r="N14" s="681"/>
      <c r="O14" s="681"/>
      <c r="P14" s="681"/>
      <c r="Q14" s="682"/>
      <c r="R14" s="683">
        <v>7689</v>
      </c>
      <c r="S14" s="684"/>
      <c r="T14" s="684"/>
      <c r="U14" s="684"/>
      <c r="V14" s="684"/>
      <c r="W14" s="684"/>
      <c r="X14" s="684"/>
      <c r="Y14" s="685"/>
      <c r="Z14" s="686">
        <v>0.1</v>
      </c>
      <c r="AA14" s="686"/>
      <c r="AB14" s="686"/>
      <c r="AC14" s="686"/>
      <c r="AD14" s="687">
        <v>7689</v>
      </c>
      <c r="AE14" s="687"/>
      <c r="AF14" s="687"/>
      <c r="AG14" s="687"/>
      <c r="AH14" s="687"/>
      <c r="AI14" s="687"/>
      <c r="AJ14" s="687"/>
      <c r="AK14" s="687"/>
      <c r="AL14" s="688">
        <v>0.2</v>
      </c>
      <c r="AM14" s="689"/>
      <c r="AN14" s="689"/>
      <c r="AO14" s="690"/>
      <c r="AP14" s="680" t="s">
        <v>252</v>
      </c>
      <c r="AQ14" s="681"/>
      <c r="AR14" s="681"/>
      <c r="AS14" s="681"/>
      <c r="AT14" s="681"/>
      <c r="AU14" s="681"/>
      <c r="AV14" s="681"/>
      <c r="AW14" s="681"/>
      <c r="AX14" s="681"/>
      <c r="AY14" s="681"/>
      <c r="AZ14" s="681"/>
      <c r="BA14" s="681"/>
      <c r="BB14" s="681"/>
      <c r="BC14" s="681"/>
      <c r="BD14" s="681"/>
      <c r="BE14" s="681"/>
      <c r="BF14" s="682"/>
      <c r="BG14" s="683">
        <v>26764</v>
      </c>
      <c r="BH14" s="684"/>
      <c r="BI14" s="684"/>
      <c r="BJ14" s="684"/>
      <c r="BK14" s="684"/>
      <c r="BL14" s="684"/>
      <c r="BM14" s="684"/>
      <c r="BN14" s="685"/>
      <c r="BO14" s="686">
        <v>3.8</v>
      </c>
      <c r="BP14" s="686"/>
      <c r="BQ14" s="686"/>
      <c r="BR14" s="686"/>
      <c r="BS14" s="692" t="s">
        <v>126</v>
      </c>
      <c r="BT14" s="684"/>
      <c r="BU14" s="684"/>
      <c r="BV14" s="684"/>
      <c r="BW14" s="684"/>
      <c r="BX14" s="684"/>
      <c r="BY14" s="684"/>
      <c r="BZ14" s="684"/>
      <c r="CA14" s="684"/>
      <c r="CB14" s="693"/>
      <c r="CD14" s="698" t="s">
        <v>253</v>
      </c>
      <c r="CE14" s="699"/>
      <c r="CF14" s="699"/>
      <c r="CG14" s="699"/>
      <c r="CH14" s="699"/>
      <c r="CI14" s="699"/>
      <c r="CJ14" s="699"/>
      <c r="CK14" s="699"/>
      <c r="CL14" s="699"/>
      <c r="CM14" s="699"/>
      <c r="CN14" s="699"/>
      <c r="CO14" s="699"/>
      <c r="CP14" s="699"/>
      <c r="CQ14" s="700"/>
      <c r="CR14" s="683">
        <v>367274</v>
      </c>
      <c r="CS14" s="684"/>
      <c r="CT14" s="684"/>
      <c r="CU14" s="684"/>
      <c r="CV14" s="684"/>
      <c r="CW14" s="684"/>
      <c r="CX14" s="684"/>
      <c r="CY14" s="685"/>
      <c r="CZ14" s="686">
        <v>6.1</v>
      </c>
      <c r="DA14" s="686"/>
      <c r="DB14" s="686"/>
      <c r="DC14" s="686"/>
      <c r="DD14" s="692">
        <v>10395</v>
      </c>
      <c r="DE14" s="684"/>
      <c r="DF14" s="684"/>
      <c r="DG14" s="684"/>
      <c r="DH14" s="684"/>
      <c r="DI14" s="684"/>
      <c r="DJ14" s="684"/>
      <c r="DK14" s="684"/>
      <c r="DL14" s="684"/>
      <c r="DM14" s="684"/>
      <c r="DN14" s="684"/>
      <c r="DO14" s="684"/>
      <c r="DP14" s="685"/>
      <c r="DQ14" s="692">
        <v>346005</v>
      </c>
      <c r="DR14" s="684"/>
      <c r="DS14" s="684"/>
      <c r="DT14" s="684"/>
      <c r="DU14" s="684"/>
      <c r="DV14" s="684"/>
      <c r="DW14" s="684"/>
      <c r="DX14" s="684"/>
      <c r="DY14" s="684"/>
      <c r="DZ14" s="684"/>
      <c r="EA14" s="684"/>
      <c r="EB14" s="684"/>
      <c r="EC14" s="693"/>
    </row>
    <row r="15" spans="2:143" ht="11.25" customHeight="1" x14ac:dyDescent="0.15">
      <c r="B15" s="680" t="s">
        <v>254</v>
      </c>
      <c r="C15" s="681"/>
      <c r="D15" s="681"/>
      <c r="E15" s="681"/>
      <c r="F15" s="681"/>
      <c r="G15" s="681"/>
      <c r="H15" s="681"/>
      <c r="I15" s="681"/>
      <c r="J15" s="681"/>
      <c r="K15" s="681"/>
      <c r="L15" s="681"/>
      <c r="M15" s="681"/>
      <c r="N15" s="681"/>
      <c r="O15" s="681"/>
      <c r="P15" s="681"/>
      <c r="Q15" s="682"/>
      <c r="R15" s="683" t="s">
        <v>126</v>
      </c>
      <c r="S15" s="684"/>
      <c r="T15" s="684"/>
      <c r="U15" s="684"/>
      <c r="V15" s="684"/>
      <c r="W15" s="684"/>
      <c r="X15" s="684"/>
      <c r="Y15" s="685"/>
      <c r="Z15" s="686" t="s">
        <v>223</v>
      </c>
      <c r="AA15" s="686"/>
      <c r="AB15" s="686"/>
      <c r="AC15" s="686"/>
      <c r="AD15" s="687" t="s">
        <v>126</v>
      </c>
      <c r="AE15" s="687"/>
      <c r="AF15" s="687"/>
      <c r="AG15" s="687"/>
      <c r="AH15" s="687"/>
      <c r="AI15" s="687"/>
      <c r="AJ15" s="687"/>
      <c r="AK15" s="687"/>
      <c r="AL15" s="688" t="s">
        <v>223</v>
      </c>
      <c r="AM15" s="689"/>
      <c r="AN15" s="689"/>
      <c r="AO15" s="690"/>
      <c r="AP15" s="680" t="s">
        <v>255</v>
      </c>
      <c r="AQ15" s="681"/>
      <c r="AR15" s="681"/>
      <c r="AS15" s="681"/>
      <c r="AT15" s="681"/>
      <c r="AU15" s="681"/>
      <c r="AV15" s="681"/>
      <c r="AW15" s="681"/>
      <c r="AX15" s="681"/>
      <c r="AY15" s="681"/>
      <c r="AZ15" s="681"/>
      <c r="BA15" s="681"/>
      <c r="BB15" s="681"/>
      <c r="BC15" s="681"/>
      <c r="BD15" s="681"/>
      <c r="BE15" s="681"/>
      <c r="BF15" s="682"/>
      <c r="BG15" s="683">
        <v>34826</v>
      </c>
      <c r="BH15" s="684"/>
      <c r="BI15" s="684"/>
      <c r="BJ15" s="684"/>
      <c r="BK15" s="684"/>
      <c r="BL15" s="684"/>
      <c r="BM15" s="684"/>
      <c r="BN15" s="685"/>
      <c r="BO15" s="686">
        <v>5</v>
      </c>
      <c r="BP15" s="686"/>
      <c r="BQ15" s="686"/>
      <c r="BR15" s="686"/>
      <c r="BS15" s="692" t="s">
        <v>223</v>
      </c>
      <c r="BT15" s="684"/>
      <c r="BU15" s="684"/>
      <c r="BV15" s="684"/>
      <c r="BW15" s="684"/>
      <c r="BX15" s="684"/>
      <c r="BY15" s="684"/>
      <c r="BZ15" s="684"/>
      <c r="CA15" s="684"/>
      <c r="CB15" s="693"/>
      <c r="CD15" s="698" t="s">
        <v>256</v>
      </c>
      <c r="CE15" s="699"/>
      <c r="CF15" s="699"/>
      <c r="CG15" s="699"/>
      <c r="CH15" s="699"/>
      <c r="CI15" s="699"/>
      <c r="CJ15" s="699"/>
      <c r="CK15" s="699"/>
      <c r="CL15" s="699"/>
      <c r="CM15" s="699"/>
      <c r="CN15" s="699"/>
      <c r="CO15" s="699"/>
      <c r="CP15" s="699"/>
      <c r="CQ15" s="700"/>
      <c r="CR15" s="683">
        <v>920689</v>
      </c>
      <c r="CS15" s="684"/>
      <c r="CT15" s="684"/>
      <c r="CU15" s="684"/>
      <c r="CV15" s="684"/>
      <c r="CW15" s="684"/>
      <c r="CX15" s="684"/>
      <c r="CY15" s="685"/>
      <c r="CZ15" s="686">
        <v>15.4</v>
      </c>
      <c r="DA15" s="686"/>
      <c r="DB15" s="686"/>
      <c r="DC15" s="686"/>
      <c r="DD15" s="692">
        <v>505197</v>
      </c>
      <c r="DE15" s="684"/>
      <c r="DF15" s="684"/>
      <c r="DG15" s="684"/>
      <c r="DH15" s="684"/>
      <c r="DI15" s="684"/>
      <c r="DJ15" s="684"/>
      <c r="DK15" s="684"/>
      <c r="DL15" s="684"/>
      <c r="DM15" s="684"/>
      <c r="DN15" s="684"/>
      <c r="DO15" s="684"/>
      <c r="DP15" s="685"/>
      <c r="DQ15" s="692">
        <v>412510</v>
      </c>
      <c r="DR15" s="684"/>
      <c r="DS15" s="684"/>
      <c r="DT15" s="684"/>
      <c r="DU15" s="684"/>
      <c r="DV15" s="684"/>
      <c r="DW15" s="684"/>
      <c r="DX15" s="684"/>
      <c r="DY15" s="684"/>
      <c r="DZ15" s="684"/>
      <c r="EA15" s="684"/>
      <c r="EB15" s="684"/>
      <c r="EC15" s="693"/>
    </row>
    <row r="16" spans="2:143" ht="11.25" customHeight="1" x14ac:dyDescent="0.15">
      <c r="B16" s="680" t="s">
        <v>257</v>
      </c>
      <c r="C16" s="681"/>
      <c r="D16" s="681"/>
      <c r="E16" s="681"/>
      <c r="F16" s="681"/>
      <c r="G16" s="681"/>
      <c r="H16" s="681"/>
      <c r="I16" s="681"/>
      <c r="J16" s="681"/>
      <c r="K16" s="681"/>
      <c r="L16" s="681"/>
      <c r="M16" s="681"/>
      <c r="N16" s="681"/>
      <c r="O16" s="681"/>
      <c r="P16" s="681"/>
      <c r="Q16" s="682"/>
      <c r="R16" s="683">
        <v>2669</v>
      </c>
      <c r="S16" s="684"/>
      <c r="T16" s="684"/>
      <c r="U16" s="684"/>
      <c r="V16" s="684"/>
      <c r="W16" s="684"/>
      <c r="X16" s="684"/>
      <c r="Y16" s="685"/>
      <c r="Z16" s="686">
        <v>0</v>
      </c>
      <c r="AA16" s="686"/>
      <c r="AB16" s="686"/>
      <c r="AC16" s="686"/>
      <c r="AD16" s="687">
        <v>2669</v>
      </c>
      <c r="AE16" s="687"/>
      <c r="AF16" s="687"/>
      <c r="AG16" s="687"/>
      <c r="AH16" s="687"/>
      <c r="AI16" s="687"/>
      <c r="AJ16" s="687"/>
      <c r="AK16" s="687"/>
      <c r="AL16" s="688">
        <v>0.1</v>
      </c>
      <c r="AM16" s="689"/>
      <c r="AN16" s="689"/>
      <c r="AO16" s="690"/>
      <c r="AP16" s="680" t="s">
        <v>258</v>
      </c>
      <c r="AQ16" s="681"/>
      <c r="AR16" s="681"/>
      <c r="AS16" s="681"/>
      <c r="AT16" s="681"/>
      <c r="AU16" s="681"/>
      <c r="AV16" s="681"/>
      <c r="AW16" s="681"/>
      <c r="AX16" s="681"/>
      <c r="AY16" s="681"/>
      <c r="AZ16" s="681"/>
      <c r="BA16" s="681"/>
      <c r="BB16" s="681"/>
      <c r="BC16" s="681"/>
      <c r="BD16" s="681"/>
      <c r="BE16" s="681"/>
      <c r="BF16" s="682"/>
      <c r="BG16" s="683" t="s">
        <v>134</v>
      </c>
      <c r="BH16" s="684"/>
      <c r="BI16" s="684"/>
      <c r="BJ16" s="684"/>
      <c r="BK16" s="684"/>
      <c r="BL16" s="684"/>
      <c r="BM16" s="684"/>
      <c r="BN16" s="685"/>
      <c r="BO16" s="686" t="s">
        <v>223</v>
      </c>
      <c r="BP16" s="686"/>
      <c r="BQ16" s="686"/>
      <c r="BR16" s="686"/>
      <c r="BS16" s="692" t="s">
        <v>223</v>
      </c>
      <c r="BT16" s="684"/>
      <c r="BU16" s="684"/>
      <c r="BV16" s="684"/>
      <c r="BW16" s="684"/>
      <c r="BX16" s="684"/>
      <c r="BY16" s="684"/>
      <c r="BZ16" s="684"/>
      <c r="CA16" s="684"/>
      <c r="CB16" s="693"/>
      <c r="CD16" s="698" t="s">
        <v>259</v>
      </c>
      <c r="CE16" s="699"/>
      <c r="CF16" s="699"/>
      <c r="CG16" s="699"/>
      <c r="CH16" s="699"/>
      <c r="CI16" s="699"/>
      <c r="CJ16" s="699"/>
      <c r="CK16" s="699"/>
      <c r="CL16" s="699"/>
      <c r="CM16" s="699"/>
      <c r="CN16" s="699"/>
      <c r="CO16" s="699"/>
      <c r="CP16" s="699"/>
      <c r="CQ16" s="700"/>
      <c r="CR16" s="683">
        <v>24003</v>
      </c>
      <c r="CS16" s="684"/>
      <c r="CT16" s="684"/>
      <c r="CU16" s="684"/>
      <c r="CV16" s="684"/>
      <c r="CW16" s="684"/>
      <c r="CX16" s="684"/>
      <c r="CY16" s="685"/>
      <c r="CZ16" s="686">
        <v>0.4</v>
      </c>
      <c r="DA16" s="686"/>
      <c r="DB16" s="686"/>
      <c r="DC16" s="686"/>
      <c r="DD16" s="692" t="s">
        <v>126</v>
      </c>
      <c r="DE16" s="684"/>
      <c r="DF16" s="684"/>
      <c r="DG16" s="684"/>
      <c r="DH16" s="684"/>
      <c r="DI16" s="684"/>
      <c r="DJ16" s="684"/>
      <c r="DK16" s="684"/>
      <c r="DL16" s="684"/>
      <c r="DM16" s="684"/>
      <c r="DN16" s="684"/>
      <c r="DO16" s="684"/>
      <c r="DP16" s="685"/>
      <c r="DQ16" s="692">
        <v>18076</v>
      </c>
      <c r="DR16" s="684"/>
      <c r="DS16" s="684"/>
      <c r="DT16" s="684"/>
      <c r="DU16" s="684"/>
      <c r="DV16" s="684"/>
      <c r="DW16" s="684"/>
      <c r="DX16" s="684"/>
      <c r="DY16" s="684"/>
      <c r="DZ16" s="684"/>
      <c r="EA16" s="684"/>
      <c r="EB16" s="684"/>
      <c r="EC16" s="693"/>
    </row>
    <row r="17" spans="2:133" ht="11.25" customHeight="1" x14ac:dyDescent="0.15">
      <c r="B17" s="680" t="s">
        <v>260</v>
      </c>
      <c r="C17" s="681"/>
      <c r="D17" s="681"/>
      <c r="E17" s="681"/>
      <c r="F17" s="681"/>
      <c r="G17" s="681"/>
      <c r="H17" s="681"/>
      <c r="I17" s="681"/>
      <c r="J17" s="681"/>
      <c r="K17" s="681"/>
      <c r="L17" s="681"/>
      <c r="M17" s="681"/>
      <c r="N17" s="681"/>
      <c r="O17" s="681"/>
      <c r="P17" s="681"/>
      <c r="Q17" s="682"/>
      <c r="R17" s="683">
        <v>7104</v>
      </c>
      <c r="S17" s="684"/>
      <c r="T17" s="684"/>
      <c r="U17" s="684"/>
      <c r="V17" s="684"/>
      <c r="W17" s="684"/>
      <c r="X17" s="684"/>
      <c r="Y17" s="685"/>
      <c r="Z17" s="686">
        <v>0.1</v>
      </c>
      <c r="AA17" s="686"/>
      <c r="AB17" s="686"/>
      <c r="AC17" s="686"/>
      <c r="AD17" s="687">
        <v>7104</v>
      </c>
      <c r="AE17" s="687"/>
      <c r="AF17" s="687"/>
      <c r="AG17" s="687"/>
      <c r="AH17" s="687"/>
      <c r="AI17" s="687"/>
      <c r="AJ17" s="687"/>
      <c r="AK17" s="687"/>
      <c r="AL17" s="688">
        <v>0.2</v>
      </c>
      <c r="AM17" s="689"/>
      <c r="AN17" s="689"/>
      <c r="AO17" s="690"/>
      <c r="AP17" s="680" t="s">
        <v>261</v>
      </c>
      <c r="AQ17" s="681"/>
      <c r="AR17" s="681"/>
      <c r="AS17" s="681"/>
      <c r="AT17" s="681"/>
      <c r="AU17" s="681"/>
      <c r="AV17" s="681"/>
      <c r="AW17" s="681"/>
      <c r="AX17" s="681"/>
      <c r="AY17" s="681"/>
      <c r="AZ17" s="681"/>
      <c r="BA17" s="681"/>
      <c r="BB17" s="681"/>
      <c r="BC17" s="681"/>
      <c r="BD17" s="681"/>
      <c r="BE17" s="681"/>
      <c r="BF17" s="682"/>
      <c r="BG17" s="683" t="s">
        <v>126</v>
      </c>
      <c r="BH17" s="684"/>
      <c r="BI17" s="684"/>
      <c r="BJ17" s="684"/>
      <c r="BK17" s="684"/>
      <c r="BL17" s="684"/>
      <c r="BM17" s="684"/>
      <c r="BN17" s="685"/>
      <c r="BO17" s="686" t="s">
        <v>223</v>
      </c>
      <c r="BP17" s="686"/>
      <c r="BQ17" s="686"/>
      <c r="BR17" s="686"/>
      <c r="BS17" s="692" t="s">
        <v>223</v>
      </c>
      <c r="BT17" s="684"/>
      <c r="BU17" s="684"/>
      <c r="BV17" s="684"/>
      <c r="BW17" s="684"/>
      <c r="BX17" s="684"/>
      <c r="BY17" s="684"/>
      <c r="BZ17" s="684"/>
      <c r="CA17" s="684"/>
      <c r="CB17" s="693"/>
      <c r="CD17" s="698" t="s">
        <v>262</v>
      </c>
      <c r="CE17" s="699"/>
      <c r="CF17" s="699"/>
      <c r="CG17" s="699"/>
      <c r="CH17" s="699"/>
      <c r="CI17" s="699"/>
      <c r="CJ17" s="699"/>
      <c r="CK17" s="699"/>
      <c r="CL17" s="699"/>
      <c r="CM17" s="699"/>
      <c r="CN17" s="699"/>
      <c r="CO17" s="699"/>
      <c r="CP17" s="699"/>
      <c r="CQ17" s="700"/>
      <c r="CR17" s="683">
        <v>605455</v>
      </c>
      <c r="CS17" s="684"/>
      <c r="CT17" s="684"/>
      <c r="CU17" s="684"/>
      <c r="CV17" s="684"/>
      <c r="CW17" s="684"/>
      <c r="CX17" s="684"/>
      <c r="CY17" s="685"/>
      <c r="CZ17" s="686">
        <v>10.1</v>
      </c>
      <c r="DA17" s="686"/>
      <c r="DB17" s="686"/>
      <c r="DC17" s="686"/>
      <c r="DD17" s="692" t="s">
        <v>126</v>
      </c>
      <c r="DE17" s="684"/>
      <c r="DF17" s="684"/>
      <c r="DG17" s="684"/>
      <c r="DH17" s="684"/>
      <c r="DI17" s="684"/>
      <c r="DJ17" s="684"/>
      <c r="DK17" s="684"/>
      <c r="DL17" s="684"/>
      <c r="DM17" s="684"/>
      <c r="DN17" s="684"/>
      <c r="DO17" s="684"/>
      <c r="DP17" s="685"/>
      <c r="DQ17" s="692">
        <v>588910</v>
      </c>
      <c r="DR17" s="684"/>
      <c r="DS17" s="684"/>
      <c r="DT17" s="684"/>
      <c r="DU17" s="684"/>
      <c r="DV17" s="684"/>
      <c r="DW17" s="684"/>
      <c r="DX17" s="684"/>
      <c r="DY17" s="684"/>
      <c r="DZ17" s="684"/>
      <c r="EA17" s="684"/>
      <c r="EB17" s="684"/>
      <c r="EC17" s="693"/>
    </row>
    <row r="18" spans="2:133" ht="11.25" customHeight="1" x14ac:dyDescent="0.15">
      <c r="B18" s="680" t="s">
        <v>263</v>
      </c>
      <c r="C18" s="681"/>
      <c r="D18" s="681"/>
      <c r="E18" s="681"/>
      <c r="F18" s="681"/>
      <c r="G18" s="681"/>
      <c r="H18" s="681"/>
      <c r="I18" s="681"/>
      <c r="J18" s="681"/>
      <c r="K18" s="681"/>
      <c r="L18" s="681"/>
      <c r="M18" s="681"/>
      <c r="N18" s="681"/>
      <c r="O18" s="681"/>
      <c r="P18" s="681"/>
      <c r="Q18" s="682"/>
      <c r="R18" s="683">
        <v>915</v>
      </c>
      <c r="S18" s="684"/>
      <c r="T18" s="684"/>
      <c r="U18" s="684"/>
      <c r="V18" s="684"/>
      <c r="W18" s="684"/>
      <c r="X18" s="684"/>
      <c r="Y18" s="685"/>
      <c r="Z18" s="686">
        <v>0</v>
      </c>
      <c r="AA18" s="686"/>
      <c r="AB18" s="686"/>
      <c r="AC18" s="686"/>
      <c r="AD18" s="687">
        <v>915</v>
      </c>
      <c r="AE18" s="687"/>
      <c r="AF18" s="687"/>
      <c r="AG18" s="687"/>
      <c r="AH18" s="687"/>
      <c r="AI18" s="687"/>
      <c r="AJ18" s="687"/>
      <c r="AK18" s="687"/>
      <c r="AL18" s="688">
        <v>0</v>
      </c>
      <c r="AM18" s="689"/>
      <c r="AN18" s="689"/>
      <c r="AO18" s="690"/>
      <c r="AP18" s="680" t="s">
        <v>264</v>
      </c>
      <c r="AQ18" s="681"/>
      <c r="AR18" s="681"/>
      <c r="AS18" s="681"/>
      <c r="AT18" s="681"/>
      <c r="AU18" s="681"/>
      <c r="AV18" s="681"/>
      <c r="AW18" s="681"/>
      <c r="AX18" s="681"/>
      <c r="AY18" s="681"/>
      <c r="AZ18" s="681"/>
      <c r="BA18" s="681"/>
      <c r="BB18" s="681"/>
      <c r="BC18" s="681"/>
      <c r="BD18" s="681"/>
      <c r="BE18" s="681"/>
      <c r="BF18" s="682"/>
      <c r="BG18" s="683" t="s">
        <v>134</v>
      </c>
      <c r="BH18" s="684"/>
      <c r="BI18" s="684"/>
      <c r="BJ18" s="684"/>
      <c r="BK18" s="684"/>
      <c r="BL18" s="684"/>
      <c r="BM18" s="684"/>
      <c r="BN18" s="685"/>
      <c r="BO18" s="686" t="s">
        <v>126</v>
      </c>
      <c r="BP18" s="686"/>
      <c r="BQ18" s="686"/>
      <c r="BR18" s="686"/>
      <c r="BS18" s="692" t="s">
        <v>134</v>
      </c>
      <c r="BT18" s="684"/>
      <c r="BU18" s="684"/>
      <c r="BV18" s="684"/>
      <c r="BW18" s="684"/>
      <c r="BX18" s="684"/>
      <c r="BY18" s="684"/>
      <c r="BZ18" s="684"/>
      <c r="CA18" s="684"/>
      <c r="CB18" s="693"/>
      <c r="CD18" s="698" t="s">
        <v>265</v>
      </c>
      <c r="CE18" s="699"/>
      <c r="CF18" s="699"/>
      <c r="CG18" s="699"/>
      <c r="CH18" s="699"/>
      <c r="CI18" s="699"/>
      <c r="CJ18" s="699"/>
      <c r="CK18" s="699"/>
      <c r="CL18" s="699"/>
      <c r="CM18" s="699"/>
      <c r="CN18" s="699"/>
      <c r="CO18" s="699"/>
      <c r="CP18" s="699"/>
      <c r="CQ18" s="700"/>
      <c r="CR18" s="683" t="s">
        <v>126</v>
      </c>
      <c r="CS18" s="684"/>
      <c r="CT18" s="684"/>
      <c r="CU18" s="684"/>
      <c r="CV18" s="684"/>
      <c r="CW18" s="684"/>
      <c r="CX18" s="684"/>
      <c r="CY18" s="685"/>
      <c r="CZ18" s="686" t="s">
        <v>126</v>
      </c>
      <c r="DA18" s="686"/>
      <c r="DB18" s="686"/>
      <c r="DC18" s="686"/>
      <c r="DD18" s="692" t="s">
        <v>126</v>
      </c>
      <c r="DE18" s="684"/>
      <c r="DF18" s="684"/>
      <c r="DG18" s="684"/>
      <c r="DH18" s="684"/>
      <c r="DI18" s="684"/>
      <c r="DJ18" s="684"/>
      <c r="DK18" s="684"/>
      <c r="DL18" s="684"/>
      <c r="DM18" s="684"/>
      <c r="DN18" s="684"/>
      <c r="DO18" s="684"/>
      <c r="DP18" s="685"/>
      <c r="DQ18" s="692" t="s">
        <v>223</v>
      </c>
      <c r="DR18" s="684"/>
      <c r="DS18" s="684"/>
      <c r="DT18" s="684"/>
      <c r="DU18" s="684"/>
      <c r="DV18" s="684"/>
      <c r="DW18" s="684"/>
      <c r="DX18" s="684"/>
      <c r="DY18" s="684"/>
      <c r="DZ18" s="684"/>
      <c r="EA18" s="684"/>
      <c r="EB18" s="684"/>
      <c r="EC18" s="693"/>
    </row>
    <row r="19" spans="2:133" ht="11.25" customHeight="1" x14ac:dyDescent="0.15">
      <c r="B19" s="680" t="s">
        <v>266</v>
      </c>
      <c r="C19" s="681"/>
      <c r="D19" s="681"/>
      <c r="E19" s="681"/>
      <c r="F19" s="681"/>
      <c r="G19" s="681"/>
      <c r="H19" s="681"/>
      <c r="I19" s="681"/>
      <c r="J19" s="681"/>
      <c r="K19" s="681"/>
      <c r="L19" s="681"/>
      <c r="M19" s="681"/>
      <c r="N19" s="681"/>
      <c r="O19" s="681"/>
      <c r="P19" s="681"/>
      <c r="Q19" s="682"/>
      <c r="R19" s="683">
        <v>1155</v>
      </c>
      <c r="S19" s="684"/>
      <c r="T19" s="684"/>
      <c r="U19" s="684"/>
      <c r="V19" s="684"/>
      <c r="W19" s="684"/>
      <c r="X19" s="684"/>
      <c r="Y19" s="685"/>
      <c r="Z19" s="686">
        <v>0</v>
      </c>
      <c r="AA19" s="686"/>
      <c r="AB19" s="686"/>
      <c r="AC19" s="686"/>
      <c r="AD19" s="687">
        <v>1155</v>
      </c>
      <c r="AE19" s="687"/>
      <c r="AF19" s="687"/>
      <c r="AG19" s="687"/>
      <c r="AH19" s="687"/>
      <c r="AI19" s="687"/>
      <c r="AJ19" s="687"/>
      <c r="AK19" s="687"/>
      <c r="AL19" s="688">
        <v>0</v>
      </c>
      <c r="AM19" s="689"/>
      <c r="AN19" s="689"/>
      <c r="AO19" s="690"/>
      <c r="AP19" s="680" t="s">
        <v>267</v>
      </c>
      <c r="AQ19" s="681"/>
      <c r="AR19" s="681"/>
      <c r="AS19" s="681"/>
      <c r="AT19" s="681"/>
      <c r="AU19" s="681"/>
      <c r="AV19" s="681"/>
      <c r="AW19" s="681"/>
      <c r="AX19" s="681"/>
      <c r="AY19" s="681"/>
      <c r="AZ19" s="681"/>
      <c r="BA19" s="681"/>
      <c r="BB19" s="681"/>
      <c r="BC19" s="681"/>
      <c r="BD19" s="681"/>
      <c r="BE19" s="681"/>
      <c r="BF19" s="682"/>
      <c r="BG19" s="683">
        <v>617</v>
      </c>
      <c r="BH19" s="684"/>
      <c r="BI19" s="684"/>
      <c r="BJ19" s="684"/>
      <c r="BK19" s="684"/>
      <c r="BL19" s="684"/>
      <c r="BM19" s="684"/>
      <c r="BN19" s="685"/>
      <c r="BO19" s="686">
        <v>0.1</v>
      </c>
      <c r="BP19" s="686"/>
      <c r="BQ19" s="686"/>
      <c r="BR19" s="686"/>
      <c r="BS19" s="692" t="s">
        <v>134</v>
      </c>
      <c r="BT19" s="684"/>
      <c r="BU19" s="684"/>
      <c r="BV19" s="684"/>
      <c r="BW19" s="684"/>
      <c r="BX19" s="684"/>
      <c r="BY19" s="684"/>
      <c r="BZ19" s="684"/>
      <c r="CA19" s="684"/>
      <c r="CB19" s="693"/>
      <c r="CD19" s="698" t="s">
        <v>268</v>
      </c>
      <c r="CE19" s="699"/>
      <c r="CF19" s="699"/>
      <c r="CG19" s="699"/>
      <c r="CH19" s="699"/>
      <c r="CI19" s="699"/>
      <c r="CJ19" s="699"/>
      <c r="CK19" s="699"/>
      <c r="CL19" s="699"/>
      <c r="CM19" s="699"/>
      <c r="CN19" s="699"/>
      <c r="CO19" s="699"/>
      <c r="CP19" s="699"/>
      <c r="CQ19" s="700"/>
      <c r="CR19" s="683" t="s">
        <v>134</v>
      </c>
      <c r="CS19" s="684"/>
      <c r="CT19" s="684"/>
      <c r="CU19" s="684"/>
      <c r="CV19" s="684"/>
      <c r="CW19" s="684"/>
      <c r="CX19" s="684"/>
      <c r="CY19" s="685"/>
      <c r="CZ19" s="686" t="s">
        <v>126</v>
      </c>
      <c r="DA19" s="686"/>
      <c r="DB19" s="686"/>
      <c r="DC19" s="686"/>
      <c r="DD19" s="692" t="s">
        <v>223</v>
      </c>
      <c r="DE19" s="684"/>
      <c r="DF19" s="684"/>
      <c r="DG19" s="684"/>
      <c r="DH19" s="684"/>
      <c r="DI19" s="684"/>
      <c r="DJ19" s="684"/>
      <c r="DK19" s="684"/>
      <c r="DL19" s="684"/>
      <c r="DM19" s="684"/>
      <c r="DN19" s="684"/>
      <c r="DO19" s="684"/>
      <c r="DP19" s="685"/>
      <c r="DQ19" s="692" t="s">
        <v>126</v>
      </c>
      <c r="DR19" s="684"/>
      <c r="DS19" s="684"/>
      <c r="DT19" s="684"/>
      <c r="DU19" s="684"/>
      <c r="DV19" s="684"/>
      <c r="DW19" s="684"/>
      <c r="DX19" s="684"/>
      <c r="DY19" s="684"/>
      <c r="DZ19" s="684"/>
      <c r="EA19" s="684"/>
      <c r="EB19" s="684"/>
      <c r="EC19" s="693"/>
    </row>
    <row r="20" spans="2:133" ht="11.25" customHeight="1" x14ac:dyDescent="0.15">
      <c r="B20" s="680" t="s">
        <v>269</v>
      </c>
      <c r="C20" s="681"/>
      <c r="D20" s="681"/>
      <c r="E20" s="681"/>
      <c r="F20" s="681"/>
      <c r="G20" s="681"/>
      <c r="H20" s="681"/>
      <c r="I20" s="681"/>
      <c r="J20" s="681"/>
      <c r="K20" s="681"/>
      <c r="L20" s="681"/>
      <c r="M20" s="681"/>
      <c r="N20" s="681"/>
      <c r="O20" s="681"/>
      <c r="P20" s="681"/>
      <c r="Q20" s="682"/>
      <c r="R20" s="683">
        <v>179</v>
      </c>
      <c r="S20" s="684"/>
      <c r="T20" s="684"/>
      <c r="U20" s="684"/>
      <c r="V20" s="684"/>
      <c r="W20" s="684"/>
      <c r="X20" s="684"/>
      <c r="Y20" s="685"/>
      <c r="Z20" s="686">
        <v>0</v>
      </c>
      <c r="AA20" s="686"/>
      <c r="AB20" s="686"/>
      <c r="AC20" s="686"/>
      <c r="AD20" s="687">
        <v>179</v>
      </c>
      <c r="AE20" s="687"/>
      <c r="AF20" s="687"/>
      <c r="AG20" s="687"/>
      <c r="AH20" s="687"/>
      <c r="AI20" s="687"/>
      <c r="AJ20" s="687"/>
      <c r="AK20" s="687"/>
      <c r="AL20" s="688">
        <v>0</v>
      </c>
      <c r="AM20" s="689"/>
      <c r="AN20" s="689"/>
      <c r="AO20" s="690"/>
      <c r="AP20" s="680" t="s">
        <v>270</v>
      </c>
      <c r="AQ20" s="681"/>
      <c r="AR20" s="681"/>
      <c r="AS20" s="681"/>
      <c r="AT20" s="681"/>
      <c r="AU20" s="681"/>
      <c r="AV20" s="681"/>
      <c r="AW20" s="681"/>
      <c r="AX20" s="681"/>
      <c r="AY20" s="681"/>
      <c r="AZ20" s="681"/>
      <c r="BA20" s="681"/>
      <c r="BB20" s="681"/>
      <c r="BC20" s="681"/>
      <c r="BD20" s="681"/>
      <c r="BE20" s="681"/>
      <c r="BF20" s="682"/>
      <c r="BG20" s="683">
        <v>617</v>
      </c>
      <c r="BH20" s="684"/>
      <c r="BI20" s="684"/>
      <c r="BJ20" s="684"/>
      <c r="BK20" s="684"/>
      <c r="BL20" s="684"/>
      <c r="BM20" s="684"/>
      <c r="BN20" s="685"/>
      <c r="BO20" s="686">
        <v>0.1</v>
      </c>
      <c r="BP20" s="686"/>
      <c r="BQ20" s="686"/>
      <c r="BR20" s="686"/>
      <c r="BS20" s="692" t="s">
        <v>126</v>
      </c>
      <c r="BT20" s="684"/>
      <c r="BU20" s="684"/>
      <c r="BV20" s="684"/>
      <c r="BW20" s="684"/>
      <c r="BX20" s="684"/>
      <c r="BY20" s="684"/>
      <c r="BZ20" s="684"/>
      <c r="CA20" s="684"/>
      <c r="CB20" s="693"/>
      <c r="CD20" s="698" t="s">
        <v>271</v>
      </c>
      <c r="CE20" s="699"/>
      <c r="CF20" s="699"/>
      <c r="CG20" s="699"/>
      <c r="CH20" s="699"/>
      <c r="CI20" s="699"/>
      <c r="CJ20" s="699"/>
      <c r="CK20" s="699"/>
      <c r="CL20" s="699"/>
      <c r="CM20" s="699"/>
      <c r="CN20" s="699"/>
      <c r="CO20" s="699"/>
      <c r="CP20" s="699"/>
      <c r="CQ20" s="700"/>
      <c r="CR20" s="683">
        <v>5980490</v>
      </c>
      <c r="CS20" s="684"/>
      <c r="CT20" s="684"/>
      <c r="CU20" s="684"/>
      <c r="CV20" s="684"/>
      <c r="CW20" s="684"/>
      <c r="CX20" s="684"/>
      <c r="CY20" s="685"/>
      <c r="CZ20" s="686">
        <v>100</v>
      </c>
      <c r="DA20" s="686"/>
      <c r="DB20" s="686"/>
      <c r="DC20" s="686"/>
      <c r="DD20" s="692">
        <v>709013</v>
      </c>
      <c r="DE20" s="684"/>
      <c r="DF20" s="684"/>
      <c r="DG20" s="684"/>
      <c r="DH20" s="684"/>
      <c r="DI20" s="684"/>
      <c r="DJ20" s="684"/>
      <c r="DK20" s="684"/>
      <c r="DL20" s="684"/>
      <c r="DM20" s="684"/>
      <c r="DN20" s="684"/>
      <c r="DO20" s="684"/>
      <c r="DP20" s="685"/>
      <c r="DQ20" s="692">
        <v>4131552</v>
      </c>
      <c r="DR20" s="684"/>
      <c r="DS20" s="684"/>
      <c r="DT20" s="684"/>
      <c r="DU20" s="684"/>
      <c r="DV20" s="684"/>
      <c r="DW20" s="684"/>
      <c r="DX20" s="684"/>
      <c r="DY20" s="684"/>
      <c r="DZ20" s="684"/>
      <c r="EA20" s="684"/>
      <c r="EB20" s="684"/>
      <c r="EC20" s="693"/>
    </row>
    <row r="21" spans="2:133" ht="11.25" customHeight="1" x14ac:dyDescent="0.15">
      <c r="B21" s="680" t="s">
        <v>272</v>
      </c>
      <c r="C21" s="681"/>
      <c r="D21" s="681"/>
      <c r="E21" s="681"/>
      <c r="F21" s="681"/>
      <c r="G21" s="681"/>
      <c r="H21" s="681"/>
      <c r="I21" s="681"/>
      <c r="J21" s="681"/>
      <c r="K21" s="681"/>
      <c r="L21" s="681"/>
      <c r="M21" s="681"/>
      <c r="N21" s="681"/>
      <c r="O21" s="681"/>
      <c r="P21" s="681"/>
      <c r="Q21" s="682"/>
      <c r="R21" s="683">
        <v>4855</v>
      </c>
      <c r="S21" s="684"/>
      <c r="T21" s="684"/>
      <c r="U21" s="684"/>
      <c r="V21" s="684"/>
      <c r="W21" s="684"/>
      <c r="X21" s="684"/>
      <c r="Y21" s="685"/>
      <c r="Z21" s="686">
        <v>0.1</v>
      </c>
      <c r="AA21" s="686"/>
      <c r="AB21" s="686"/>
      <c r="AC21" s="686"/>
      <c r="AD21" s="687">
        <v>4855</v>
      </c>
      <c r="AE21" s="687"/>
      <c r="AF21" s="687"/>
      <c r="AG21" s="687"/>
      <c r="AH21" s="687"/>
      <c r="AI21" s="687"/>
      <c r="AJ21" s="687"/>
      <c r="AK21" s="687"/>
      <c r="AL21" s="688">
        <v>0.2</v>
      </c>
      <c r="AM21" s="689"/>
      <c r="AN21" s="689"/>
      <c r="AO21" s="690"/>
      <c r="AP21" s="702" t="s">
        <v>273</v>
      </c>
      <c r="AQ21" s="703"/>
      <c r="AR21" s="703"/>
      <c r="AS21" s="703"/>
      <c r="AT21" s="703"/>
      <c r="AU21" s="703"/>
      <c r="AV21" s="703"/>
      <c r="AW21" s="703"/>
      <c r="AX21" s="703"/>
      <c r="AY21" s="703"/>
      <c r="AZ21" s="703"/>
      <c r="BA21" s="703"/>
      <c r="BB21" s="703"/>
      <c r="BC21" s="703"/>
      <c r="BD21" s="703"/>
      <c r="BE21" s="703"/>
      <c r="BF21" s="704"/>
      <c r="BG21" s="683">
        <v>617</v>
      </c>
      <c r="BH21" s="684"/>
      <c r="BI21" s="684"/>
      <c r="BJ21" s="684"/>
      <c r="BK21" s="684"/>
      <c r="BL21" s="684"/>
      <c r="BM21" s="684"/>
      <c r="BN21" s="685"/>
      <c r="BO21" s="686">
        <v>0.1</v>
      </c>
      <c r="BP21" s="686"/>
      <c r="BQ21" s="686"/>
      <c r="BR21" s="686"/>
      <c r="BS21" s="692" t="s">
        <v>223</v>
      </c>
      <c r="BT21" s="684"/>
      <c r="BU21" s="684"/>
      <c r="BV21" s="684"/>
      <c r="BW21" s="684"/>
      <c r="BX21" s="684"/>
      <c r="BY21" s="684"/>
      <c r="BZ21" s="684"/>
      <c r="CA21" s="684"/>
      <c r="CB21" s="693"/>
      <c r="CD21" s="710"/>
      <c r="CE21" s="711"/>
      <c r="CF21" s="711"/>
      <c r="CG21" s="711"/>
      <c r="CH21" s="711"/>
      <c r="CI21" s="711"/>
      <c r="CJ21" s="711"/>
      <c r="CK21" s="711"/>
      <c r="CL21" s="711"/>
      <c r="CM21" s="711"/>
      <c r="CN21" s="711"/>
      <c r="CO21" s="711"/>
      <c r="CP21" s="711"/>
      <c r="CQ21" s="712"/>
      <c r="CR21" s="713"/>
      <c r="CS21" s="706"/>
      <c r="CT21" s="706"/>
      <c r="CU21" s="706"/>
      <c r="CV21" s="706"/>
      <c r="CW21" s="706"/>
      <c r="CX21" s="706"/>
      <c r="CY21" s="714"/>
      <c r="CZ21" s="715"/>
      <c r="DA21" s="715"/>
      <c r="DB21" s="715"/>
      <c r="DC21" s="715"/>
      <c r="DD21" s="705"/>
      <c r="DE21" s="706"/>
      <c r="DF21" s="706"/>
      <c r="DG21" s="706"/>
      <c r="DH21" s="706"/>
      <c r="DI21" s="706"/>
      <c r="DJ21" s="706"/>
      <c r="DK21" s="706"/>
      <c r="DL21" s="706"/>
      <c r="DM21" s="706"/>
      <c r="DN21" s="706"/>
      <c r="DO21" s="706"/>
      <c r="DP21" s="714"/>
      <c r="DQ21" s="705"/>
      <c r="DR21" s="706"/>
      <c r="DS21" s="706"/>
      <c r="DT21" s="706"/>
      <c r="DU21" s="706"/>
      <c r="DV21" s="706"/>
      <c r="DW21" s="706"/>
      <c r="DX21" s="706"/>
      <c r="DY21" s="706"/>
      <c r="DZ21" s="706"/>
      <c r="EA21" s="706"/>
      <c r="EB21" s="706"/>
      <c r="EC21" s="707"/>
    </row>
    <row r="22" spans="2:133" ht="11.25" customHeight="1" x14ac:dyDescent="0.15">
      <c r="B22" s="680" t="s">
        <v>274</v>
      </c>
      <c r="C22" s="681"/>
      <c r="D22" s="681"/>
      <c r="E22" s="681"/>
      <c r="F22" s="681"/>
      <c r="G22" s="681"/>
      <c r="H22" s="681"/>
      <c r="I22" s="681"/>
      <c r="J22" s="681"/>
      <c r="K22" s="681"/>
      <c r="L22" s="681"/>
      <c r="M22" s="681"/>
      <c r="N22" s="681"/>
      <c r="O22" s="681"/>
      <c r="P22" s="681"/>
      <c r="Q22" s="682"/>
      <c r="R22" s="683">
        <v>2637934</v>
      </c>
      <c r="S22" s="684"/>
      <c r="T22" s="684"/>
      <c r="U22" s="684"/>
      <c r="V22" s="684"/>
      <c r="W22" s="684"/>
      <c r="X22" s="684"/>
      <c r="Y22" s="685"/>
      <c r="Z22" s="686">
        <v>41.8</v>
      </c>
      <c r="AA22" s="686"/>
      <c r="AB22" s="686"/>
      <c r="AC22" s="686"/>
      <c r="AD22" s="687">
        <v>2233806</v>
      </c>
      <c r="AE22" s="687"/>
      <c r="AF22" s="687"/>
      <c r="AG22" s="687"/>
      <c r="AH22" s="687"/>
      <c r="AI22" s="687"/>
      <c r="AJ22" s="687"/>
      <c r="AK22" s="687"/>
      <c r="AL22" s="688">
        <v>70.3</v>
      </c>
      <c r="AM22" s="689"/>
      <c r="AN22" s="689"/>
      <c r="AO22" s="690"/>
      <c r="AP22" s="702" t="s">
        <v>275</v>
      </c>
      <c r="AQ22" s="703"/>
      <c r="AR22" s="703"/>
      <c r="AS22" s="703"/>
      <c r="AT22" s="703"/>
      <c r="AU22" s="703"/>
      <c r="AV22" s="703"/>
      <c r="AW22" s="703"/>
      <c r="AX22" s="703"/>
      <c r="AY22" s="703"/>
      <c r="AZ22" s="703"/>
      <c r="BA22" s="703"/>
      <c r="BB22" s="703"/>
      <c r="BC22" s="703"/>
      <c r="BD22" s="703"/>
      <c r="BE22" s="703"/>
      <c r="BF22" s="704"/>
      <c r="BG22" s="683" t="s">
        <v>126</v>
      </c>
      <c r="BH22" s="684"/>
      <c r="BI22" s="684"/>
      <c r="BJ22" s="684"/>
      <c r="BK22" s="684"/>
      <c r="BL22" s="684"/>
      <c r="BM22" s="684"/>
      <c r="BN22" s="685"/>
      <c r="BO22" s="686" t="s">
        <v>134</v>
      </c>
      <c r="BP22" s="686"/>
      <c r="BQ22" s="686"/>
      <c r="BR22" s="686"/>
      <c r="BS22" s="692" t="s">
        <v>223</v>
      </c>
      <c r="BT22" s="684"/>
      <c r="BU22" s="684"/>
      <c r="BV22" s="684"/>
      <c r="BW22" s="684"/>
      <c r="BX22" s="684"/>
      <c r="BY22" s="684"/>
      <c r="BZ22" s="684"/>
      <c r="CA22" s="684"/>
      <c r="CB22" s="693"/>
      <c r="CD22" s="665" t="s">
        <v>276</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277</v>
      </c>
      <c r="C23" s="681"/>
      <c r="D23" s="681"/>
      <c r="E23" s="681"/>
      <c r="F23" s="681"/>
      <c r="G23" s="681"/>
      <c r="H23" s="681"/>
      <c r="I23" s="681"/>
      <c r="J23" s="681"/>
      <c r="K23" s="681"/>
      <c r="L23" s="681"/>
      <c r="M23" s="681"/>
      <c r="N23" s="681"/>
      <c r="O23" s="681"/>
      <c r="P23" s="681"/>
      <c r="Q23" s="682"/>
      <c r="R23" s="683">
        <v>2233806</v>
      </c>
      <c r="S23" s="684"/>
      <c r="T23" s="684"/>
      <c r="U23" s="684"/>
      <c r="V23" s="684"/>
      <c r="W23" s="684"/>
      <c r="X23" s="684"/>
      <c r="Y23" s="685"/>
      <c r="Z23" s="686">
        <v>35.4</v>
      </c>
      <c r="AA23" s="686"/>
      <c r="AB23" s="686"/>
      <c r="AC23" s="686"/>
      <c r="AD23" s="687">
        <v>2233806</v>
      </c>
      <c r="AE23" s="687"/>
      <c r="AF23" s="687"/>
      <c r="AG23" s="687"/>
      <c r="AH23" s="687"/>
      <c r="AI23" s="687"/>
      <c r="AJ23" s="687"/>
      <c r="AK23" s="687"/>
      <c r="AL23" s="688">
        <v>70.3</v>
      </c>
      <c r="AM23" s="689"/>
      <c r="AN23" s="689"/>
      <c r="AO23" s="690"/>
      <c r="AP23" s="702" t="s">
        <v>278</v>
      </c>
      <c r="AQ23" s="703"/>
      <c r="AR23" s="703"/>
      <c r="AS23" s="703"/>
      <c r="AT23" s="703"/>
      <c r="AU23" s="703"/>
      <c r="AV23" s="703"/>
      <c r="AW23" s="703"/>
      <c r="AX23" s="703"/>
      <c r="AY23" s="703"/>
      <c r="AZ23" s="703"/>
      <c r="BA23" s="703"/>
      <c r="BB23" s="703"/>
      <c r="BC23" s="703"/>
      <c r="BD23" s="703"/>
      <c r="BE23" s="703"/>
      <c r="BF23" s="704"/>
      <c r="BG23" s="683" t="s">
        <v>126</v>
      </c>
      <c r="BH23" s="684"/>
      <c r="BI23" s="684"/>
      <c r="BJ23" s="684"/>
      <c r="BK23" s="684"/>
      <c r="BL23" s="684"/>
      <c r="BM23" s="684"/>
      <c r="BN23" s="685"/>
      <c r="BO23" s="686" t="s">
        <v>126</v>
      </c>
      <c r="BP23" s="686"/>
      <c r="BQ23" s="686"/>
      <c r="BR23" s="686"/>
      <c r="BS23" s="692" t="s">
        <v>126</v>
      </c>
      <c r="BT23" s="684"/>
      <c r="BU23" s="684"/>
      <c r="BV23" s="684"/>
      <c r="BW23" s="684"/>
      <c r="BX23" s="684"/>
      <c r="BY23" s="684"/>
      <c r="BZ23" s="684"/>
      <c r="CA23" s="684"/>
      <c r="CB23" s="693"/>
      <c r="CD23" s="665" t="s">
        <v>217</v>
      </c>
      <c r="CE23" s="666"/>
      <c r="CF23" s="666"/>
      <c r="CG23" s="666"/>
      <c r="CH23" s="666"/>
      <c r="CI23" s="666"/>
      <c r="CJ23" s="666"/>
      <c r="CK23" s="666"/>
      <c r="CL23" s="666"/>
      <c r="CM23" s="666"/>
      <c r="CN23" s="666"/>
      <c r="CO23" s="666"/>
      <c r="CP23" s="666"/>
      <c r="CQ23" s="667"/>
      <c r="CR23" s="665" t="s">
        <v>279</v>
      </c>
      <c r="CS23" s="666"/>
      <c r="CT23" s="666"/>
      <c r="CU23" s="666"/>
      <c r="CV23" s="666"/>
      <c r="CW23" s="666"/>
      <c r="CX23" s="666"/>
      <c r="CY23" s="667"/>
      <c r="CZ23" s="665" t="s">
        <v>280</v>
      </c>
      <c r="DA23" s="666"/>
      <c r="DB23" s="666"/>
      <c r="DC23" s="667"/>
      <c r="DD23" s="665" t="s">
        <v>281</v>
      </c>
      <c r="DE23" s="666"/>
      <c r="DF23" s="666"/>
      <c r="DG23" s="666"/>
      <c r="DH23" s="666"/>
      <c r="DI23" s="666"/>
      <c r="DJ23" s="666"/>
      <c r="DK23" s="667"/>
      <c r="DL23" s="716" t="s">
        <v>282</v>
      </c>
      <c r="DM23" s="717"/>
      <c r="DN23" s="717"/>
      <c r="DO23" s="717"/>
      <c r="DP23" s="717"/>
      <c r="DQ23" s="717"/>
      <c r="DR23" s="717"/>
      <c r="DS23" s="717"/>
      <c r="DT23" s="717"/>
      <c r="DU23" s="717"/>
      <c r="DV23" s="718"/>
      <c r="DW23" s="665" t="s">
        <v>283</v>
      </c>
      <c r="DX23" s="666"/>
      <c r="DY23" s="666"/>
      <c r="DZ23" s="666"/>
      <c r="EA23" s="666"/>
      <c r="EB23" s="666"/>
      <c r="EC23" s="667"/>
    </row>
    <row r="24" spans="2:133" ht="11.25" customHeight="1" x14ac:dyDescent="0.15">
      <c r="B24" s="680" t="s">
        <v>284</v>
      </c>
      <c r="C24" s="681"/>
      <c r="D24" s="681"/>
      <c r="E24" s="681"/>
      <c r="F24" s="681"/>
      <c r="G24" s="681"/>
      <c r="H24" s="681"/>
      <c r="I24" s="681"/>
      <c r="J24" s="681"/>
      <c r="K24" s="681"/>
      <c r="L24" s="681"/>
      <c r="M24" s="681"/>
      <c r="N24" s="681"/>
      <c r="O24" s="681"/>
      <c r="P24" s="681"/>
      <c r="Q24" s="682"/>
      <c r="R24" s="683">
        <v>404128</v>
      </c>
      <c r="S24" s="684"/>
      <c r="T24" s="684"/>
      <c r="U24" s="684"/>
      <c r="V24" s="684"/>
      <c r="W24" s="684"/>
      <c r="X24" s="684"/>
      <c r="Y24" s="685"/>
      <c r="Z24" s="686">
        <v>6.4</v>
      </c>
      <c r="AA24" s="686"/>
      <c r="AB24" s="686"/>
      <c r="AC24" s="686"/>
      <c r="AD24" s="687" t="s">
        <v>223</v>
      </c>
      <c r="AE24" s="687"/>
      <c r="AF24" s="687"/>
      <c r="AG24" s="687"/>
      <c r="AH24" s="687"/>
      <c r="AI24" s="687"/>
      <c r="AJ24" s="687"/>
      <c r="AK24" s="687"/>
      <c r="AL24" s="688" t="s">
        <v>134</v>
      </c>
      <c r="AM24" s="689"/>
      <c r="AN24" s="689"/>
      <c r="AO24" s="690"/>
      <c r="AP24" s="702" t="s">
        <v>285</v>
      </c>
      <c r="AQ24" s="703"/>
      <c r="AR24" s="703"/>
      <c r="AS24" s="703"/>
      <c r="AT24" s="703"/>
      <c r="AU24" s="703"/>
      <c r="AV24" s="703"/>
      <c r="AW24" s="703"/>
      <c r="AX24" s="703"/>
      <c r="AY24" s="703"/>
      <c r="AZ24" s="703"/>
      <c r="BA24" s="703"/>
      <c r="BB24" s="703"/>
      <c r="BC24" s="703"/>
      <c r="BD24" s="703"/>
      <c r="BE24" s="703"/>
      <c r="BF24" s="704"/>
      <c r="BG24" s="683" t="s">
        <v>223</v>
      </c>
      <c r="BH24" s="684"/>
      <c r="BI24" s="684"/>
      <c r="BJ24" s="684"/>
      <c r="BK24" s="684"/>
      <c r="BL24" s="684"/>
      <c r="BM24" s="684"/>
      <c r="BN24" s="685"/>
      <c r="BO24" s="686" t="s">
        <v>223</v>
      </c>
      <c r="BP24" s="686"/>
      <c r="BQ24" s="686"/>
      <c r="BR24" s="686"/>
      <c r="BS24" s="692" t="s">
        <v>223</v>
      </c>
      <c r="BT24" s="684"/>
      <c r="BU24" s="684"/>
      <c r="BV24" s="684"/>
      <c r="BW24" s="684"/>
      <c r="BX24" s="684"/>
      <c r="BY24" s="684"/>
      <c r="BZ24" s="684"/>
      <c r="CA24" s="684"/>
      <c r="CB24" s="693"/>
      <c r="CD24" s="694" t="s">
        <v>286</v>
      </c>
      <c r="CE24" s="695"/>
      <c r="CF24" s="695"/>
      <c r="CG24" s="695"/>
      <c r="CH24" s="695"/>
      <c r="CI24" s="695"/>
      <c r="CJ24" s="695"/>
      <c r="CK24" s="695"/>
      <c r="CL24" s="695"/>
      <c r="CM24" s="695"/>
      <c r="CN24" s="695"/>
      <c r="CO24" s="695"/>
      <c r="CP24" s="695"/>
      <c r="CQ24" s="696"/>
      <c r="CR24" s="672">
        <v>2016932</v>
      </c>
      <c r="CS24" s="673"/>
      <c r="CT24" s="673"/>
      <c r="CU24" s="673"/>
      <c r="CV24" s="673"/>
      <c r="CW24" s="673"/>
      <c r="CX24" s="673"/>
      <c r="CY24" s="674"/>
      <c r="CZ24" s="677">
        <v>33.700000000000003</v>
      </c>
      <c r="DA24" s="678"/>
      <c r="DB24" s="678"/>
      <c r="DC24" s="697"/>
      <c r="DD24" s="719">
        <v>1672570</v>
      </c>
      <c r="DE24" s="673"/>
      <c r="DF24" s="673"/>
      <c r="DG24" s="673"/>
      <c r="DH24" s="673"/>
      <c r="DI24" s="673"/>
      <c r="DJ24" s="673"/>
      <c r="DK24" s="674"/>
      <c r="DL24" s="719">
        <v>1656839</v>
      </c>
      <c r="DM24" s="673"/>
      <c r="DN24" s="673"/>
      <c r="DO24" s="673"/>
      <c r="DP24" s="673"/>
      <c r="DQ24" s="673"/>
      <c r="DR24" s="673"/>
      <c r="DS24" s="673"/>
      <c r="DT24" s="673"/>
      <c r="DU24" s="673"/>
      <c r="DV24" s="674"/>
      <c r="DW24" s="677">
        <v>50.5</v>
      </c>
      <c r="DX24" s="678"/>
      <c r="DY24" s="678"/>
      <c r="DZ24" s="678"/>
      <c r="EA24" s="678"/>
      <c r="EB24" s="678"/>
      <c r="EC24" s="679"/>
    </row>
    <row r="25" spans="2:133" ht="11.25" customHeight="1" x14ac:dyDescent="0.15">
      <c r="B25" s="680" t="s">
        <v>287</v>
      </c>
      <c r="C25" s="681"/>
      <c r="D25" s="681"/>
      <c r="E25" s="681"/>
      <c r="F25" s="681"/>
      <c r="G25" s="681"/>
      <c r="H25" s="681"/>
      <c r="I25" s="681"/>
      <c r="J25" s="681"/>
      <c r="K25" s="681"/>
      <c r="L25" s="681"/>
      <c r="M25" s="681"/>
      <c r="N25" s="681"/>
      <c r="O25" s="681"/>
      <c r="P25" s="681"/>
      <c r="Q25" s="682"/>
      <c r="R25" s="683" t="s">
        <v>126</v>
      </c>
      <c r="S25" s="684"/>
      <c r="T25" s="684"/>
      <c r="U25" s="684"/>
      <c r="V25" s="684"/>
      <c r="W25" s="684"/>
      <c r="X25" s="684"/>
      <c r="Y25" s="685"/>
      <c r="Z25" s="686" t="s">
        <v>126</v>
      </c>
      <c r="AA25" s="686"/>
      <c r="AB25" s="686"/>
      <c r="AC25" s="686"/>
      <c r="AD25" s="687" t="s">
        <v>134</v>
      </c>
      <c r="AE25" s="687"/>
      <c r="AF25" s="687"/>
      <c r="AG25" s="687"/>
      <c r="AH25" s="687"/>
      <c r="AI25" s="687"/>
      <c r="AJ25" s="687"/>
      <c r="AK25" s="687"/>
      <c r="AL25" s="688" t="s">
        <v>134</v>
      </c>
      <c r="AM25" s="689"/>
      <c r="AN25" s="689"/>
      <c r="AO25" s="690"/>
      <c r="AP25" s="702" t="s">
        <v>288</v>
      </c>
      <c r="AQ25" s="703"/>
      <c r="AR25" s="703"/>
      <c r="AS25" s="703"/>
      <c r="AT25" s="703"/>
      <c r="AU25" s="703"/>
      <c r="AV25" s="703"/>
      <c r="AW25" s="703"/>
      <c r="AX25" s="703"/>
      <c r="AY25" s="703"/>
      <c r="AZ25" s="703"/>
      <c r="BA25" s="703"/>
      <c r="BB25" s="703"/>
      <c r="BC25" s="703"/>
      <c r="BD25" s="703"/>
      <c r="BE25" s="703"/>
      <c r="BF25" s="704"/>
      <c r="BG25" s="683" t="s">
        <v>223</v>
      </c>
      <c r="BH25" s="684"/>
      <c r="BI25" s="684"/>
      <c r="BJ25" s="684"/>
      <c r="BK25" s="684"/>
      <c r="BL25" s="684"/>
      <c r="BM25" s="684"/>
      <c r="BN25" s="685"/>
      <c r="BO25" s="686" t="s">
        <v>223</v>
      </c>
      <c r="BP25" s="686"/>
      <c r="BQ25" s="686"/>
      <c r="BR25" s="686"/>
      <c r="BS25" s="692" t="s">
        <v>126</v>
      </c>
      <c r="BT25" s="684"/>
      <c r="BU25" s="684"/>
      <c r="BV25" s="684"/>
      <c r="BW25" s="684"/>
      <c r="BX25" s="684"/>
      <c r="BY25" s="684"/>
      <c r="BZ25" s="684"/>
      <c r="CA25" s="684"/>
      <c r="CB25" s="693"/>
      <c r="CD25" s="698" t="s">
        <v>289</v>
      </c>
      <c r="CE25" s="699"/>
      <c r="CF25" s="699"/>
      <c r="CG25" s="699"/>
      <c r="CH25" s="699"/>
      <c r="CI25" s="699"/>
      <c r="CJ25" s="699"/>
      <c r="CK25" s="699"/>
      <c r="CL25" s="699"/>
      <c r="CM25" s="699"/>
      <c r="CN25" s="699"/>
      <c r="CO25" s="699"/>
      <c r="CP25" s="699"/>
      <c r="CQ25" s="700"/>
      <c r="CR25" s="683">
        <v>1063078</v>
      </c>
      <c r="CS25" s="708"/>
      <c r="CT25" s="708"/>
      <c r="CU25" s="708"/>
      <c r="CV25" s="708"/>
      <c r="CW25" s="708"/>
      <c r="CX25" s="708"/>
      <c r="CY25" s="709"/>
      <c r="CZ25" s="688">
        <v>17.8</v>
      </c>
      <c r="DA25" s="720"/>
      <c r="DB25" s="720"/>
      <c r="DC25" s="722"/>
      <c r="DD25" s="692">
        <v>1006826</v>
      </c>
      <c r="DE25" s="708"/>
      <c r="DF25" s="708"/>
      <c r="DG25" s="708"/>
      <c r="DH25" s="708"/>
      <c r="DI25" s="708"/>
      <c r="DJ25" s="708"/>
      <c r="DK25" s="709"/>
      <c r="DL25" s="692">
        <v>991095</v>
      </c>
      <c r="DM25" s="708"/>
      <c r="DN25" s="708"/>
      <c r="DO25" s="708"/>
      <c r="DP25" s="708"/>
      <c r="DQ25" s="708"/>
      <c r="DR25" s="708"/>
      <c r="DS25" s="708"/>
      <c r="DT25" s="708"/>
      <c r="DU25" s="708"/>
      <c r="DV25" s="709"/>
      <c r="DW25" s="688">
        <v>30.2</v>
      </c>
      <c r="DX25" s="720"/>
      <c r="DY25" s="720"/>
      <c r="DZ25" s="720"/>
      <c r="EA25" s="720"/>
      <c r="EB25" s="720"/>
      <c r="EC25" s="721"/>
    </row>
    <row r="26" spans="2:133" ht="11.25" customHeight="1" x14ac:dyDescent="0.15">
      <c r="B26" s="680" t="s">
        <v>290</v>
      </c>
      <c r="C26" s="681"/>
      <c r="D26" s="681"/>
      <c r="E26" s="681"/>
      <c r="F26" s="681"/>
      <c r="G26" s="681"/>
      <c r="H26" s="681"/>
      <c r="I26" s="681"/>
      <c r="J26" s="681"/>
      <c r="K26" s="681"/>
      <c r="L26" s="681"/>
      <c r="M26" s="681"/>
      <c r="N26" s="681"/>
      <c r="O26" s="681"/>
      <c r="P26" s="681"/>
      <c r="Q26" s="682"/>
      <c r="R26" s="683">
        <v>3580801</v>
      </c>
      <c r="S26" s="684"/>
      <c r="T26" s="684"/>
      <c r="U26" s="684"/>
      <c r="V26" s="684"/>
      <c r="W26" s="684"/>
      <c r="X26" s="684"/>
      <c r="Y26" s="685"/>
      <c r="Z26" s="686">
        <v>56.7</v>
      </c>
      <c r="AA26" s="686"/>
      <c r="AB26" s="686"/>
      <c r="AC26" s="686"/>
      <c r="AD26" s="687">
        <v>3176673</v>
      </c>
      <c r="AE26" s="687"/>
      <c r="AF26" s="687"/>
      <c r="AG26" s="687"/>
      <c r="AH26" s="687"/>
      <c r="AI26" s="687"/>
      <c r="AJ26" s="687"/>
      <c r="AK26" s="687"/>
      <c r="AL26" s="688">
        <v>100</v>
      </c>
      <c r="AM26" s="689"/>
      <c r="AN26" s="689"/>
      <c r="AO26" s="690"/>
      <c r="AP26" s="702" t="s">
        <v>291</v>
      </c>
      <c r="AQ26" s="723"/>
      <c r="AR26" s="723"/>
      <c r="AS26" s="723"/>
      <c r="AT26" s="723"/>
      <c r="AU26" s="723"/>
      <c r="AV26" s="723"/>
      <c r="AW26" s="723"/>
      <c r="AX26" s="723"/>
      <c r="AY26" s="723"/>
      <c r="AZ26" s="723"/>
      <c r="BA26" s="723"/>
      <c r="BB26" s="723"/>
      <c r="BC26" s="723"/>
      <c r="BD26" s="723"/>
      <c r="BE26" s="723"/>
      <c r="BF26" s="704"/>
      <c r="BG26" s="683" t="s">
        <v>223</v>
      </c>
      <c r="BH26" s="684"/>
      <c r="BI26" s="684"/>
      <c r="BJ26" s="684"/>
      <c r="BK26" s="684"/>
      <c r="BL26" s="684"/>
      <c r="BM26" s="684"/>
      <c r="BN26" s="685"/>
      <c r="BO26" s="686" t="s">
        <v>126</v>
      </c>
      <c r="BP26" s="686"/>
      <c r="BQ26" s="686"/>
      <c r="BR26" s="686"/>
      <c r="BS26" s="692" t="s">
        <v>126</v>
      </c>
      <c r="BT26" s="684"/>
      <c r="BU26" s="684"/>
      <c r="BV26" s="684"/>
      <c r="BW26" s="684"/>
      <c r="BX26" s="684"/>
      <c r="BY26" s="684"/>
      <c r="BZ26" s="684"/>
      <c r="CA26" s="684"/>
      <c r="CB26" s="693"/>
      <c r="CD26" s="698" t="s">
        <v>292</v>
      </c>
      <c r="CE26" s="699"/>
      <c r="CF26" s="699"/>
      <c r="CG26" s="699"/>
      <c r="CH26" s="699"/>
      <c r="CI26" s="699"/>
      <c r="CJ26" s="699"/>
      <c r="CK26" s="699"/>
      <c r="CL26" s="699"/>
      <c r="CM26" s="699"/>
      <c r="CN26" s="699"/>
      <c r="CO26" s="699"/>
      <c r="CP26" s="699"/>
      <c r="CQ26" s="700"/>
      <c r="CR26" s="683">
        <v>687440</v>
      </c>
      <c r="CS26" s="684"/>
      <c r="CT26" s="684"/>
      <c r="CU26" s="684"/>
      <c r="CV26" s="684"/>
      <c r="CW26" s="684"/>
      <c r="CX26" s="684"/>
      <c r="CY26" s="685"/>
      <c r="CZ26" s="688">
        <v>11.5</v>
      </c>
      <c r="DA26" s="720"/>
      <c r="DB26" s="720"/>
      <c r="DC26" s="722"/>
      <c r="DD26" s="692">
        <v>636200</v>
      </c>
      <c r="DE26" s="684"/>
      <c r="DF26" s="684"/>
      <c r="DG26" s="684"/>
      <c r="DH26" s="684"/>
      <c r="DI26" s="684"/>
      <c r="DJ26" s="684"/>
      <c r="DK26" s="685"/>
      <c r="DL26" s="692" t="s">
        <v>126</v>
      </c>
      <c r="DM26" s="684"/>
      <c r="DN26" s="684"/>
      <c r="DO26" s="684"/>
      <c r="DP26" s="684"/>
      <c r="DQ26" s="684"/>
      <c r="DR26" s="684"/>
      <c r="DS26" s="684"/>
      <c r="DT26" s="684"/>
      <c r="DU26" s="684"/>
      <c r="DV26" s="685"/>
      <c r="DW26" s="688" t="s">
        <v>126</v>
      </c>
      <c r="DX26" s="720"/>
      <c r="DY26" s="720"/>
      <c r="DZ26" s="720"/>
      <c r="EA26" s="720"/>
      <c r="EB26" s="720"/>
      <c r="EC26" s="721"/>
    </row>
    <row r="27" spans="2:133" ht="11.25" customHeight="1" x14ac:dyDescent="0.15">
      <c r="B27" s="680" t="s">
        <v>293</v>
      </c>
      <c r="C27" s="681"/>
      <c r="D27" s="681"/>
      <c r="E27" s="681"/>
      <c r="F27" s="681"/>
      <c r="G27" s="681"/>
      <c r="H27" s="681"/>
      <c r="I27" s="681"/>
      <c r="J27" s="681"/>
      <c r="K27" s="681"/>
      <c r="L27" s="681"/>
      <c r="M27" s="681"/>
      <c r="N27" s="681"/>
      <c r="O27" s="681"/>
      <c r="P27" s="681"/>
      <c r="Q27" s="682"/>
      <c r="R27" s="683">
        <v>799</v>
      </c>
      <c r="S27" s="684"/>
      <c r="T27" s="684"/>
      <c r="U27" s="684"/>
      <c r="V27" s="684"/>
      <c r="W27" s="684"/>
      <c r="X27" s="684"/>
      <c r="Y27" s="685"/>
      <c r="Z27" s="686">
        <v>0</v>
      </c>
      <c r="AA27" s="686"/>
      <c r="AB27" s="686"/>
      <c r="AC27" s="686"/>
      <c r="AD27" s="687">
        <v>799</v>
      </c>
      <c r="AE27" s="687"/>
      <c r="AF27" s="687"/>
      <c r="AG27" s="687"/>
      <c r="AH27" s="687"/>
      <c r="AI27" s="687"/>
      <c r="AJ27" s="687"/>
      <c r="AK27" s="687"/>
      <c r="AL27" s="688">
        <v>0</v>
      </c>
      <c r="AM27" s="689"/>
      <c r="AN27" s="689"/>
      <c r="AO27" s="690"/>
      <c r="AP27" s="680" t="s">
        <v>294</v>
      </c>
      <c r="AQ27" s="681"/>
      <c r="AR27" s="681"/>
      <c r="AS27" s="681"/>
      <c r="AT27" s="681"/>
      <c r="AU27" s="681"/>
      <c r="AV27" s="681"/>
      <c r="AW27" s="681"/>
      <c r="AX27" s="681"/>
      <c r="AY27" s="681"/>
      <c r="AZ27" s="681"/>
      <c r="BA27" s="681"/>
      <c r="BB27" s="681"/>
      <c r="BC27" s="681"/>
      <c r="BD27" s="681"/>
      <c r="BE27" s="681"/>
      <c r="BF27" s="682"/>
      <c r="BG27" s="683">
        <v>702445</v>
      </c>
      <c r="BH27" s="684"/>
      <c r="BI27" s="684"/>
      <c r="BJ27" s="684"/>
      <c r="BK27" s="684"/>
      <c r="BL27" s="684"/>
      <c r="BM27" s="684"/>
      <c r="BN27" s="685"/>
      <c r="BO27" s="686">
        <v>100</v>
      </c>
      <c r="BP27" s="686"/>
      <c r="BQ27" s="686"/>
      <c r="BR27" s="686"/>
      <c r="BS27" s="692" t="s">
        <v>134</v>
      </c>
      <c r="BT27" s="684"/>
      <c r="BU27" s="684"/>
      <c r="BV27" s="684"/>
      <c r="BW27" s="684"/>
      <c r="BX27" s="684"/>
      <c r="BY27" s="684"/>
      <c r="BZ27" s="684"/>
      <c r="CA27" s="684"/>
      <c r="CB27" s="693"/>
      <c r="CD27" s="698" t="s">
        <v>295</v>
      </c>
      <c r="CE27" s="699"/>
      <c r="CF27" s="699"/>
      <c r="CG27" s="699"/>
      <c r="CH27" s="699"/>
      <c r="CI27" s="699"/>
      <c r="CJ27" s="699"/>
      <c r="CK27" s="699"/>
      <c r="CL27" s="699"/>
      <c r="CM27" s="699"/>
      <c r="CN27" s="699"/>
      <c r="CO27" s="699"/>
      <c r="CP27" s="699"/>
      <c r="CQ27" s="700"/>
      <c r="CR27" s="683">
        <v>348399</v>
      </c>
      <c r="CS27" s="708"/>
      <c r="CT27" s="708"/>
      <c r="CU27" s="708"/>
      <c r="CV27" s="708"/>
      <c r="CW27" s="708"/>
      <c r="CX27" s="708"/>
      <c r="CY27" s="709"/>
      <c r="CZ27" s="688">
        <v>5.8</v>
      </c>
      <c r="DA27" s="720"/>
      <c r="DB27" s="720"/>
      <c r="DC27" s="722"/>
      <c r="DD27" s="692">
        <v>76834</v>
      </c>
      <c r="DE27" s="708"/>
      <c r="DF27" s="708"/>
      <c r="DG27" s="708"/>
      <c r="DH27" s="708"/>
      <c r="DI27" s="708"/>
      <c r="DJ27" s="708"/>
      <c r="DK27" s="709"/>
      <c r="DL27" s="692">
        <v>76834</v>
      </c>
      <c r="DM27" s="708"/>
      <c r="DN27" s="708"/>
      <c r="DO27" s="708"/>
      <c r="DP27" s="708"/>
      <c r="DQ27" s="708"/>
      <c r="DR27" s="708"/>
      <c r="DS27" s="708"/>
      <c r="DT27" s="708"/>
      <c r="DU27" s="708"/>
      <c r="DV27" s="709"/>
      <c r="DW27" s="688">
        <v>2.2999999999999998</v>
      </c>
      <c r="DX27" s="720"/>
      <c r="DY27" s="720"/>
      <c r="DZ27" s="720"/>
      <c r="EA27" s="720"/>
      <c r="EB27" s="720"/>
      <c r="EC27" s="721"/>
    </row>
    <row r="28" spans="2:133" ht="11.25" customHeight="1" x14ac:dyDescent="0.15">
      <c r="B28" s="680" t="s">
        <v>296</v>
      </c>
      <c r="C28" s="681"/>
      <c r="D28" s="681"/>
      <c r="E28" s="681"/>
      <c r="F28" s="681"/>
      <c r="G28" s="681"/>
      <c r="H28" s="681"/>
      <c r="I28" s="681"/>
      <c r="J28" s="681"/>
      <c r="K28" s="681"/>
      <c r="L28" s="681"/>
      <c r="M28" s="681"/>
      <c r="N28" s="681"/>
      <c r="O28" s="681"/>
      <c r="P28" s="681"/>
      <c r="Q28" s="682"/>
      <c r="R28" s="683">
        <v>20885</v>
      </c>
      <c r="S28" s="684"/>
      <c r="T28" s="684"/>
      <c r="U28" s="684"/>
      <c r="V28" s="684"/>
      <c r="W28" s="684"/>
      <c r="X28" s="684"/>
      <c r="Y28" s="685"/>
      <c r="Z28" s="686">
        <v>0.3</v>
      </c>
      <c r="AA28" s="686"/>
      <c r="AB28" s="686"/>
      <c r="AC28" s="686"/>
      <c r="AD28" s="687" t="s">
        <v>134</v>
      </c>
      <c r="AE28" s="687"/>
      <c r="AF28" s="687"/>
      <c r="AG28" s="687"/>
      <c r="AH28" s="687"/>
      <c r="AI28" s="687"/>
      <c r="AJ28" s="687"/>
      <c r="AK28" s="687"/>
      <c r="AL28" s="688" t="s">
        <v>134</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297</v>
      </c>
      <c r="CE28" s="699"/>
      <c r="CF28" s="699"/>
      <c r="CG28" s="699"/>
      <c r="CH28" s="699"/>
      <c r="CI28" s="699"/>
      <c r="CJ28" s="699"/>
      <c r="CK28" s="699"/>
      <c r="CL28" s="699"/>
      <c r="CM28" s="699"/>
      <c r="CN28" s="699"/>
      <c r="CO28" s="699"/>
      <c r="CP28" s="699"/>
      <c r="CQ28" s="700"/>
      <c r="CR28" s="683">
        <v>605455</v>
      </c>
      <c r="CS28" s="684"/>
      <c r="CT28" s="684"/>
      <c r="CU28" s="684"/>
      <c r="CV28" s="684"/>
      <c r="CW28" s="684"/>
      <c r="CX28" s="684"/>
      <c r="CY28" s="685"/>
      <c r="CZ28" s="688">
        <v>10.1</v>
      </c>
      <c r="DA28" s="720"/>
      <c r="DB28" s="720"/>
      <c r="DC28" s="722"/>
      <c r="DD28" s="692">
        <v>588910</v>
      </c>
      <c r="DE28" s="684"/>
      <c r="DF28" s="684"/>
      <c r="DG28" s="684"/>
      <c r="DH28" s="684"/>
      <c r="DI28" s="684"/>
      <c r="DJ28" s="684"/>
      <c r="DK28" s="685"/>
      <c r="DL28" s="692">
        <v>588910</v>
      </c>
      <c r="DM28" s="684"/>
      <c r="DN28" s="684"/>
      <c r="DO28" s="684"/>
      <c r="DP28" s="684"/>
      <c r="DQ28" s="684"/>
      <c r="DR28" s="684"/>
      <c r="DS28" s="684"/>
      <c r="DT28" s="684"/>
      <c r="DU28" s="684"/>
      <c r="DV28" s="685"/>
      <c r="DW28" s="688">
        <v>17.899999999999999</v>
      </c>
      <c r="DX28" s="720"/>
      <c r="DY28" s="720"/>
      <c r="DZ28" s="720"/>
      <c r="EA28" s="720"/>
      <c r="EB28" s="720"/>
      <c r="EC28" s="721"/>
    </row>
    <row r="29" spans="2:133" ht="11.25" customHeight="1" x14ac:dyDescent="0.15">
      <c r="B29" s="680" t="s">
        <v>298</v>
      </c>
      <c r="C29" s="681"/>
      <c r="D29" s="681"/>
      <c r="E29" s="681"/>
      <c r="F29" s="681"/>
      <c r="G29" s="681"/>
      <c r="H29" s="681"/>
      <c r="I29" s="681"/>
      <c r="J29" s="681"/>
      <c r="K29" s="681"/>
      <c r="L29" s="681"/>
      <c r="M29" s="681"/>
      <c r="N29" s="681"/>
      <c r="O29" s="681"/>
      <c r="P29" s="681"/>
      <c r="Q29" s="682"/>
      <c r="R29" s="683">
        <v>51014</v>
      </c>
      <c r="S29" s="684"/>
      <c r="T29" s="684"/>
      <c r="U29" s="684"/>
      <c r="V29" s="684"/>
      <c r="W29" s="684"/>
      <c r="X29" s="684"/>
      <c r="Y29" s="685"/>
      <c r="Z29" s="686">
        <v>0.8</v>
      </c>
      <c r="AA29" s="686"/>
      <c r="AB29" s="686"/>
      <c r="AC29" s="686"/>
      <c r="AD29" s="687" t="s">
        <v>126</v>
      </c>
      <c r="AE29" s="687"/>
      <c r="AF29" s="687"/>
      <c r="AG29" s="687"/>
      <c r="AH29" s="687"/>
      <c r="AI29" s="687"/>
      <c r="AJ29" s="687"/>
      <c r="AK29" s="687"/>
      <c r="AL29" s="688" t="s">
        <v>223</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299</v>
      </c>
      <c r="CE29" s="730"/>
      <c r="CF29" s="698" t="s">
        <v>300</v>
      </c>
      <c r="CG29" s="699"/>
      <c r="CH29" s="699"/>
      <c r="CI29" s="699"/>
      <c r="CJ29" s="699"/>
      <c r="CK29" s="699"/>
      <c r="CL29" s="699"/>
      <c r="CM29" s="699"/>
      <c r="CN29" s="699"/>
      <c r="CO29" s="699"/>
      <c r="CP29" s="699"/>
      <c r="CQ29" s="700"/>
      <c r="CR29" s="683">
        <v>605455</v>
      </c>
      <c r="CS29" s="708"/>
      <c r="CT29" s="708"/>
      <c r="CU29" s="708"/>
      <c r="CV29" s="708"/>
      <c r="CW29" s="708"/>
      <c r="CX29" s="708"/>
      <c r="CY29" s="709"/>
      <c r="CZ29" s="688">
        <v>10.1</v>
      </c>
      <c r="DA29" s="720"/>
      <c r="DB29" s="720"/>
      <c r="DC29" s="722"/>
      <c r="DD29" s="692">
        <v>588910</v>
      </c>
      <c r="DE29" s="708"/>
      <c r="DF29" s="708"/>
      <c r="DG29" s="708"/>
      <c r="DH29" s="708"/>
      <c r="DI29" s="708"/>
      <c r="DJ29" s="708"/>
      <c r="DK29" s="709"/>
      <c r="DL29" s="692">
        <v>588910</v>
      </c>
      <c r="DM29" s="708"/>
      <c r="DN29" s="708"/>
      <c r="DO29" s="708"/>
      <c r="DP29" s="708"/>
      <c r="DQ29" s="708"/>
      <c r="DR29" s="708"/>
      <c r="DS29" s="708"/>
      <c r="DT29" s="708"/>
      <c r="DU29" s="708"/>
      <c r="DV29" s="709"/>
      <c r="DW29" s="688">
        <v>17.899999999999999</v>
      </c>
      <c r="DX29" s="720"/>
      <c r="DY29" s="720"/>
      <c r="DZ29" s="720"/>
      <c r="EA29" s="720"/>
      <c r="EB29" s="720"/>
      <c r="EC29" s="721"/>
    </row>
    <row r="30" spans="2:133" ht="11.25" customHeight="1" x14ac:dyDescent="0.15">
      <c r="B30" s="680" t="s">
        <v>301</v>
      </c>
      <c r="C30" s="681"/>
      <c r="D30" s="681"/>
      <c r="E30" s="681"/>
      <c r="F30" s="681"/>
      <c r="G30" s="681"/>
      <c r="H30" s="681"/>
      <c r="I30" s="681"/>
      <c r="J30" s="681"/>
      <c r="K30" s="681"/>
      <c r="L30" s="681"/>
      <c r="M30" s="681"/>
      <c r="N30" s="681"/>
      <c r="O30" s="681"/>
      <c r="P30" s="681"/>
      <c r="Q30" s="682"/>
      <c r="R30" s="683">
        <v>33956</v>
      </c>
      <c r="S30" s="684"/>
      <c r="T30" s="684"/>
      <c r="U30" s="684"/>
      <c r="V30" s="684"/>
      <c r="W30" s="684"/>
      <c r="X30" s="684"/>
      <c r="Y30" s="685"/>
      <c r="Z30" s="686">
        <v>0.5</v>
      </c>
      <c r="AA30" s="686"/>
      <c r="AB30" s="686"/>
      <c r="AC30" s="686"/>
      <c r="AD30" s="687" t="s">
        <v>126</v>
      </c>
      <c r="AE30" s="687"/>
      <c r="AF30" s="687"/>
      <c r="AG30" s="687"/>
      <c r="AH30" s="687"/>
      <c r="AI30" s="687"/>
      <c r="AJ30" s="687"/>
      <c r="AK30" s="687"/>
      <c r="AL30" s="688" t="s">
        <v>223</v>
      </c>
      <c r="AM30" s="689"/>
      <c r="AN30" s="689"/>
      <c r="AO30" s="690"/>
      <c r="AP30" s="662" t="s">
        <v>217</v>
      </c>
      <c r="AQ30" s="663"/>
      <c r="AR30" s="663"/>
      <c r="AS30" s="663"/>
      <c r="AT30" s="663"/>
      <c r="AU30" s="663"/>
      <c r="AV30" s="663"/>
      <c r="AW30" s="663"/>
      <c r="AX30" s="663"/>
      <c r="AY30" s="663"/>
      <c r="AZ30" s="663"/>
      <c r="BA30" s="663"/>
      <c r="BB30" s="663"/>
      <c r="BC30" s="663"/>
      <c r="BD30" s="663"/>
      <c r="BE30" s="663"/>
      <c r="BF30" s="664"/>
      <c r="BG30" s="662" t="s">
        <v>302</v>
      </c>
      <c r="BH30" s="727"/>
      <c r="BI30" s="727"/>
      <c r="BJ30" s="727"/>
      <c r="BK30" s="727"/>
      <c r="BL30" s="727"/>
      <c r="BM30" s="727"/>
      <c r="BN30" s="727"/>
      <c r="BO30" s="727"/>
      <c r="BP30" s="727"/>
      <c r="BQ30" s="728"/>
      <c r="BR30" s="662" t="s">
        <v>303</v>
      </c>
      <c r="BS30" s="727"/>
      <c r="BT30" s="727"/>
      <c r="BU30" s="727"/>
      <c r="BV30" s="727"/>
      <c r="BW30" s="727"/>
      <c r="BX30" s="727"/>
      <c r="BY30" s="727"/>
      <c r="BZ30" s="727"/>
      <c r="CA30" s="727"/>
      <c r="CB30" s="728"/>
      <c r="CD30" s="731"/>
      <c r="CE30" s="732"/>
      <c r="CF30" s="698" t="s">
        <v>304</v>
      </c>
      <c r="CG30" s="699"/>
      <c r="CH30" s="699"/>
      <c r="CI30" s="699"/>
      <c r="CJ30" s="699"/>
      <c r="CK30" s="699"/>
      <c r="CL30" s="699"/>
      <c r="CM30" s="699"/>
      <c r="CN30" s="699"/>
      <c r="CO30" s="699"/>
      <c r="CP30" s="699"/>
      <c r="CQ30" s="700"/>
      <c r="CR30" s="683">
        <v>581857</v>
      </c>
      <c r="CS30" s="684"/>
      <c r="CT30" s="684"/>
      <c r="CU30" s="684"/>
      <c r="CV30" s="684"/>
      <c r="CW30" s="684"/>
      <c r="CX30" s="684"/>
      <c r="CY30" s="685"/>
      <c r="CZ30" s="688">
        <v>9.6999999999999993</v>
      </c>
      <c r="DA30" s="720"/>
      <c r="DB30" s="720"/>
      <c r="DC30" s="722"/>
      <c r="DD30" s="692">
        <v>565312</v>
      </c>
      <c r="DE30" s="684"/>
      <c r="DF30" s="684"/>
      <c r="DG30" s="684"/>
      <c r="DH30" s="684"/>
      <c r="DI30" s="684"/>
      <c r="DJ30" s="684"/>
      <c r="DK30" s="685"/>
      <c r="DL30" s="692">
        <v>565312</v>
      </c>
      <c r="DM30" s="684"/>
      <c r="DN30" s="684"/>
      <c r="DO30" s="684"/>
      <c r="DP30" s="684"/>
      <c r="DQ30" s="684"/>
      <c r="DR30" s="684"/>
      <c r="DS30" s="684"/>
      <c r="DT30" s="684"/>
      <c r="DU30" s="684"/>
      <c r="DV30" s="685"/>
      <c r="DW30" s="688">
        <v>17.2</v>
      </c>
      <c r="DX30" s="720"/>
      <c r="DY30" s="720"/>
      <c r="DZ30" s="720"/>
      <c r="EA30" s="720"/>
      <c r="EB30" s="720"/>
      <c r="EC30" s="721"/>
    </row>
    <row r="31" spans="2:133" ht="11.25" customHeight="1" x14ac:dyDescent="0.15">
      <c r="B31" s="680" t="s">
        <v>305</v>
      </c>
      <c r="C31" s="681"/>
      <c r="D31" s="681"/>
      <c r="E31" s="681"/>
      <c r="F31" s="681"/>
      <c r="G31" s="681"/>
      <c r="H31" s="681"/>
      <c r="I31" s="681"/>
      <c r="J31" s="681"/>
      <c r="K31" s="681"/>
      <c r="L31" s="681"/>
      <c r="M31" s="681"/>
      <c r="N31" s="681"/>
      <c r="O31" s="681"/>
      <c r="P31" s="681"/>
      <c r="Q31" s="682"/>
      <c r="R31" s="683">
        <v>386289</v>
      </c>
      <c r="S31" s="684"/>
      <c r="T31" s="684"/>
      <c r="U31" s="684"/>
      <c r="V31" s="684"/>
      <c r="W31" s="684"/>
      <c r="X31" s="684"/>
      <c r="Y31" s="685"/>
      <c r="Z31" s="686">
        <v>6.1</v>
      </c>
      <c r="AA31" s="686"/>
      <c r="AB31" s="686"/>
      <c r="AC31" s="686"/>
      <c r="AD31" s="687" t="s">
        <v>134</v>
      </c>
      <c r="AE31" s="687"/>
      <c r="AF31" s="687"/>
      <c r="AG31" s="687"/>
      <c r="AH31" s="687"/>
      <c r="AI31" s="687"/>
      <c r="AJ31" s="687"/>
      <c r="AK31" s="687"/>
      <c r="AL31" s="688" t="s">
        <v>223</v>
      </c>
      <c r="AM31" s="689"/>
      <c r="AN31" s="689"/>
      <c r="AO31" s="690"/>
      <c r="AP31" s="740" t="s">
        <v>306</v>
      </c>
      <c r="AQ31" s="741"/>
      <c r="AR31" s="741"/>
      <c r="AS31" s="741"/>
      <c r="AT31" s="746" t="s">
        <v>307</v>
      </c>
      <c r="AU31" s="231"/>
      <c r="AV31" s="231"/>
      <c r="AW31" s="231"/>
      <c r="AX31" s="669" t="s">
        <v>182</v>
      </c>
      <c r="AY31" s="670"/>
      <c r="AZ31" s="670"/>
      <c r="BA31" s="670"/>
      <c r="BB31" s="670"/>
      <c r="BC31" s="670"/>
      <c r="BD31" s="670"/>
      <c r="BE31" s="670"/>
      <c r="BF31" s="671"/>
      <c r="BG31" s="739">
        <v>99.2</v>
      </c>
      <c r="BH31" s="735"/>
      <c r="BI31" s="735"/>
      <c r="BJ31" s="735"/>
      <c r="BK31" s="735"/>
      <c r="BL31" s="735"/>
      <c r="BM31" s="678">
        <v>94</v>
      </c>
      <c r="BN31" s="735"/>
      <c r="BO31" s="735"/>
      <c r="BP31" s="735"/>
      <c r="BQ31" s="736"/>
      <c r="BR31" s="739">
        <v>95.8</v>
      </c>
      <c r="BS31" s="735"/>
      <c r="BT31" s="735"/>
      <c r="BU31" s="735"/>
      <c r="BV31" s="735"/>
      <c r="BW31" s="735"/>
      <c r="BX31" s="678">
        <v>93.4</v>
      </c>
      <c r="BY31" s="735"/>
      <c r="BZ31" s="735"/>
      <c r="CA31" s="735"/>
      <c r="CB31" s="736"/>
      <c r="CD31" s="731"/>
      <c r="CE31" s="732"/>
      <c r="CF31" s="698" t="s">
        <v>308</v>
      </c>
      <c r="CG31" s="699"/>
      <c r="CH31" s="699"/>
      <c r="CI31" s="699"/>
      <c r="CJ31" s="699"/>
      <c r="CK31" s="699"/>
      <c r="CL31" s="699"/>
      <c r="CM31" s="699"/>
      <c r="CN31" s="699"/>
      <c r="CO31" s="699"/>
      <c r="CP31" s="699"/>
      <c r="CQ31" s="700"/>
      <c r="CR31" s="683">
        <v>23598</v>
      </c>
      <c r="CS31" s="708"/>
      <c r="CT31" s="708"/>
      <c r="CU31" s="708"/>
      <c r="CV31" s="708"/>
      <c r="CW31" s="708"/>
      <c r="CX31" s="708"/>
      <c r="CY31" s="709"/>
      <c r="CZ31" s="688">
        <v>0.4</v>
      </c>
      <c r="DA31" s="720"/>
      <c r="DB31" s="720"/>
      <c r="DC31" s="722"/>
      <c r="DD31" s="692">
        <v>23598</v>
      </c>
      <c r="DE31" s="708"/>
      <c r="DF31" s="708"/>
      <c r="DG31" s="708"/>
      <c r="DH31" s="708"/>
      <c r="DI31" s="708"/>
      <c r="DJ31" s="708"/>
      <c r="DK31" s="709"/>
      <c r="DL31" s="692">
        <v>23598</v>
      </c>
      <c r="DM31" s="708"/>
      <c r="DN31" s="708"/>
      <c r="DO31" s="708"/>
      <c r="DP31" s="708"/>
      <c r="DQ31" s="708"/>
      <c r="DR31" s="708"/>
      <c r="DS31" s="708"/>
      <c r="DT31" s="708"/>
      <c r="DU31" s="708"/>
      <c r="DV31" s="709"/>
      <c r="DW31" s="688">
        <v>0.7</v>
      </c>
      <c r="DX31" s="720"/>
      <c r="DY31" s="720"/>
      <c r="DZ31" s="720"/>
      <c r="EA31" s="720"/>
      <c r="EB31" s="720"/>
      <c r="EC31" s="721"/>
    </row>
    <row r="32" spans="2:133" ht="11.25" customHeight="1" x14ac:dyDescent="0.15">
      <c r="B32" s="750" t="s">
        <v>309</v>
      </c>
      <c r="C32" s="751"/>
      <c r="D32" s="751"/>
      <c r="E32" s="751"/>
      <c r="F32" s="751"/>
      <c r="G32" s="751"/>
      <c r="H32" s="751"/>
      <c r="I32" s="751"/>
      <c r="J32" s="751"/>
      <c r="K32" s="751"/>
      <c r="L32" s="751"/>
      <c r="M32" s="751"/>
      <c r="N32" s="751"/>
      <c r="O32" s="751"/>
      <c r="P32" s="751"/>
      <c r="Q32" s="752"/>
      <c r="R32" s="683" t="s">
        <v>126</v>
      </c>
      <c r="S32" s="684"/>
      <c r="T32" s="684"/>
      <c r="U32" s="684"/>
      <c r="V32" s="684"/>
      <c r="W32" s="684"/>
      <c r="X32" s="684"/>
      <c r="Y32" s="685"/>
      <c r="Z32" s="686" t="s">
        <v>126</v>
      </c>
      <c r="AA32" s="686"/>
      <c r="AB32" s="686"/>
      <c r="AC32" s="686"/>
      <c r="AD32" s="687" t="s">
        <v>126</v>
      </c>
      <c r="AE32" s="687"/>
      <c r="AF32" s="687"/>
      <c r="AG32" s="687"/>
      <c r="AH32" s="687"/>
      <c r="AI32" s="687"/>
      <c r="AJ32" s="687"/>
      <c r="AK32" s="687"/>
      <c r="AL32" s="688" t="s">
        <v>126</v>
      </c>
      <c r="AM32" s="689"/>
      <c r="AN32" s="689"/>
      <c r="AO32" s="690"/>
      <c r="AP32" s="742"/>
      <c r="AQ32" s="743"/>
      <c r="AR32" s="743"/>
      <c r="AS32" s="743"/>
      <c r="AT32" s="747"/>
      <c r="AU32" s="230" t="s">
        <v>310</v>
      </c>
      <c r="AV32" s="230"/>
      <c r="AW32" s="230"/>
      <c r="AX32" s="680" t="s">
        <v>311</v>
      </c>
      <c r="AY32" s="681"/>
      <c r="AZ32" s="681"/>
      <c r="BA32" s="681"/>
      <c r="BB32" s="681"/>
      <c r="BC32" s="681"/>
      <c r="BD32" s="681"/>
      <c r="BE32" s="681"/>
      <c r="BF32" s="682"/>
      <c r="BG32" s="749">
        <v>99.6</v>
      </c>
      <c r="BH32" s="708"/>
      <c r="BI32" s="708"/>
      <c r="BJ32" s="708"/>
      <c r="BK32" s="708"/>
      <c r="BL32" s="708"/>
      <c r="BM32" s="689">
        <v>92.2</v>
      </c>
      <c r="BN32" s="737"/>
      <c r="BO32" s="737"/>
      <c r="BP32" s="737"/>
      <c r="BQ32" s="738"/>
      <c r="BR32" s="749">
        <v>91.5</v>
      </c>
      <c r="BS32" s="708"/>
      <c r="BT32" s="708"/>
      <c r="BU32" s="708"/>
      <c r="BV32" s="708"/>
      <c r="BW32" s="708"/>
      <c r="BX32" s="689">
        <v>90.5</v>
      </c>
      <c r="BY32" s="737"/>
      <c r="BZ32" s="737"/>
      <c r="CA32" s="737"/>
      <c r="CB32" s="738"/>
      <c r="CD32" s="733"/>
      <c r="CE32" s="734"/>
      <c r="CF32" s="698" t="s">
        <v>312</v>
      </c>
      <c r="CG32" s="699"/>
      <c r="CH32" s="699"/>
      <c r="CI32" s="699"/>
      <c r="CJ32" s="699"/>
      <c r="CK32" s="699"/>
      <c r="CL32" s="699"/>
      <c r="CM32" s="699"/>
      <c r="CN32" s="699"/>
      <c r="CO32" s="699"/>
      <c r="CP32" s="699"/>
      <c r="CQ32" s="700"/>
      <c r="CR32" s="683" t="s">
        <v>126</v>
      </c>
      <c r="CS32" s="684"/>
      <c r="CT32" s="684"/>
      <c r="CU32" s="684"/>
      <c r="CV32" s="684"/>
      <c r="CW32" s="684"/>
      <c r="CX32" s="684"/>
      <c r="CY32" s="685"/>
      <c r="CZ32" s="688" t="s">
        <v>134</v>
      </c>
      <c r="DA32" s="720"/>
      <c r="DB32" s="720"/>
      <c r="DC32" s="722"/>
      <c r="DD32" s="692" t="s">
        <v>223</v>
      </c>
      <c r="DE32" s="684"/>
      <c r="DF32" s="684"/>
      <c r="DG32" s="684"/>
      <c r="DH32" s="684"/>
      <c r="DI32" s="684"/>
      <c r="DJ32" s="684"/>
      <c r="DK32" s="685"/>
      <c r="DL32" s="692" t="s">
        <v>126</v>
      </c>
      <c r="DM32" s="684"/>
      <c r="DN32" s="684"/>
      <c r="DO32" s="684"/>
      <c r="DP32" s="684"/>
      <c r="DQ32" s="684"/>
      <c r="DR32" s="684"/>
      <c r="DS32" s="684"/>
      <c r="DT32" s="684"/>
      <c r="DU32" s="684"/>
      <c r="DV32" s="685"/>
      <c r="DW32" s="688" t="s">
        <v>134</v>
      </c>
      <c r="DX32" s="720"/>
      <c r="DY32" s="720"/>
      <c r="DZ32" s="720"/>
      <c r="EA32" s="720"/>
      <c r="EB32" s="720"/>
      <c r="EC32" s="721"/>
    </row>
    <row r="33" spans="2:133" ht="11.25" customHeight="1" x14ac:dyDescent="0.15">
      <c r="B33" s="680" t="s">
        <v>313</v>
      </c>
      <c r="C33" s="681"/>
      <c r="D33" s="681"/>
      <c r="E33" s="681"/>
      <c r="F33" s="681"/>
      <c r="G33" s="681"/>
      <c r="H33" s="681"/>
      <c r="I33" s="681"/>
      <c r="J33" s="681"/>
      <c r="K33" s="681"/>
      <c r="L33" s="681"/>
      <c r="M33" s="681"/>
      <c r="N33" s="681"/>
      <c r="O33" s="681"/>
      <c r="P33" s="681"/>
      <c r="Q33" s="682"/>
      <c r="R33" s="683">
        <v>332011</v>
      </c>
      <c r="S33" s="684"/>
      <c r="T33" s="684"/>
      <c r="U33" s="684"/>
      <c r="V33" s="684"/>
      <c r="W33" s="684"/>
      <c r="X33" s="684"/>
      <c r="Y33" s="685"/>
      <c r="Z33" s="686">
        <v>5.3</v>
      </c>
      <c r="AA33" s="686"/>
      <c r="AB33" s="686"/>
      <c r="AC33" s="686"/>
      <c r="AD33" s="687" t="s">
        <v>223</v>
      </c>
      <c r="AE33" s="687"/>
      <c r="AF33" s="687"/>
      <c r="AG33" s="687"/>
      <c r="AH33" s="687"/>
      <c r="AI33" s="687"/>
      <c r="AJ33" s="687"/>
      <c r="AK33" s="687"/>
      <c r="AL33" s="688" t="s">
        <v>223</v>
      </c>
      <c r="AM33" s="689"/>
      <c r="AN33" s="689"/>
      <c r="AO33" s="690"/>
      <c r="AP33" s="744"/>
      <c r="AQ33" s="745"/>
      <c r="AR33" s="745"/>
      <c r="AS33" s="745"/>
      <c r="AT33" s="748"/>
      <c r="AU33" s="232"/>
      <c r="AV33" s="232"/>
      <c r="AW33" s="232"/>
      <c r="AX33" s="724" t="s">
        <v>314</v>
      </c>
      <c r="AY33" s="725"/>
      <c r="AZ33" s="725"/>
      <c r="BA33" s="725"/>
      <c r="BB33" s="725"/>
      <c r="BC33" s="725"/>
      <c r="BD33" s="725"/>
      <c r="BE33" s="725"/>
      <c r="BF33" s="726"/>
      <c r="BG33" s="753">
        <v>98.8</v>
      </c>
      <c r="BH33" s="754"/>
      <c r="BI33" s="754"/>
      <c r="BJ33" s="754"/>
      <c r="BK33" s="754"/>
      <c r="BL33" s="754"/>
      <c r="BM33" s="755">
        <v>94.7</v>
      </c>
      <c r="BN33" s="754"/>
      <c r="BO33" s="754"/>
      <c r="BP33" s="754"/>
      <c r="BQ33" s="756"/>
      <c r="BR33" s="753">
        <v>98.9</v>
      </c>
      <c r="BS33" s="754"/>
      <c r="BT33" s="754"/>
      <c r="BU33" s="754"/>
      <c r="BV33" s="754"/>
      <c r="BW33" s="754"/>
      <c r="BX33" s="755">
        <v>95</v>
      </c>
      <c r="BY33" s="754"/>
      <c r="BZ33" s="754"/>
      <c r="CA33" s="754"/>
      <c r="CB33" s="756"/>
      <c r="CD33" s="698" t="s">
        <v>315</v>
      </c>
      <c r="CE33" s="699"/>
      <c r="CF33" s="699"/>
      <c r="CG33" s="699"/>
      <c r="CH33" s="699"/>
      <c r="CI33" s="699"/>
      <c r="CJ33" s="699"/>
      <c r="CK33" s="699"/>
      <c r="CL33" s="699"/>
      <c r="CM33" s="699"/>
      <c r="CN33" s="699"/>
      <c r="CO33" s="699"/>
      <c r="CP33" s="699"/>
      <c r="CQ33" s="700"/>
      <c r="CR33" s="683">
        <v>3230542</v>
      </c>
      <c r="CS33" s="708"/>
      <c r="CT33" s="708"/>
      <c r="CU33" s="708"/>
      <c r="CV33" s="708"/>
      <c r="CW33" s="708"/>
      <c r="CX33" s="708"/>
      <c r="CY33" s="709"/>
      <c r="CZ33" s="688">
        <v>54</v>
      </c>
      <c r="DA33" s="720"/>
      <c r="DB33" s="720"/>
      <c r="DC33" s="722"/>
      <c r="DD33" s="692">
        <v>2318434</v>
      </c>
      <c r="DE33" s="708"/>
      <c r="DF33" s="708"/>
      <c r="DG33" s="708"/>
      <c r="DH33" s="708"/>
      <c r="DI33" s="708"/>
      <c r="DJ33" s="708"/>
      <c r="DK33" s="709"/>
      <c r="DL33" s="692">
        <v>1575748</v>
      </c>
      <c r="DM33" s="708"/>
      <c r="DN33" s="708"/>
      <c r="DO33" s="708"/>
      <c r="DP33" s="708"/>
      <c r="DQ33" s="708"/>
      <c r="DR33" s="708"/>
      <c r="DS33" s="708"/>
      <c r="DT33" s="708"/>
      <c r="DU33" s="708"/>
      <c r="DV33" s="709"/>
      <c r="DW33" s="688">
        <v>48</v>
      </c>
      <c r="DX33" s="720"/>
      <c r="DY33" s="720"/>
      <c r="DZ33" s="720"/>
      <c r="EA33" s="720"/>
      <c r="EB33" s="720"/>
      <c r="EC33" s="721"/>
    </row>
    <row r="34" spans="2:133" ht="11.25" customHeight="1" x14ac:dyDescent="0.15">
      <c r="B34" s="680" t="s">
        <v>316</v>
      </c>
      <c r="C34" s="681"/>
      <c r="D34" s="681"/>
      <c r="E34" s="681"/>
      <c r="F34" s="681"/>
      <c r="G34" s="681"/>
      <c r="H34" s="681"/>
      <c r="I34" s="681"/>
      <c r="J34" s="681"/>
      <c r="K34" s="681"/>
      <c r="L34" s="681"/>
      <c r="M34" s="681"/>
      <c r="N34" s="681"/>
      <c r="O34" s="681"/>
      <c r="P34" s="681"/>
      <c r="Q34" s="682"/>
      <c r="R34" s="683">
        <v>35272</v>
      </c>
      <c r="S34" s="684"/>
      <c r="T34" s="684"/>
      <c r="U34" s="684"/>
      <c r="V34" s="684"/>
      <c r="W34" s="684"/>
      <c r="X34" s="684"/>
      <c r="Y34" s="685"/>
      <c r="Z34" s="686">
        <v>0.6</v>
      </c>
      <c r="AA34" s="686"/>
      <c r="AB34" s="686"/>
      <c r="AC34" s="686"/>
      <c r="AD34" s="687" t="s">
        <v>223</v>
      </c>
      <c r="AE34" s="687"/>
      <c r="AF34" s="687"/>
      <c r="AG34" s="687"/>
      <c r="AH34" s="687"/>
      <c r="AI34" s="687"/>
      <c r="AJ34" s="687"/>
      <c r="AK34" s="687"/>
      <c r="AL34" s="688" t="s">
        <v>126</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317</v>
      </c>
      <c r="CE34" s="699"/>
      <c r="CF34" s="699"/>
      <c r="CG34" s="699"/>
      <c r="CH34" s="699"/>
      <c r="CI34" s="699"/>
      <c r="CJ34" s="699"/>
      <c r="CK34" s="699"/>
      <c r="CL34" s="699"/>
      <c r="CM34" s="699"/>
      <c r="CN34" s="699"/>
      <c r="CO34" s="699"/>
      <c r="CP34" s="699"/>
      <c r="CQ34" s="700"/>
      <c r="CR34" s="683">
        <v>865771</v>
      </c>
      <c r="CS34" s="684"/>
      <c r="CT34" s="684"/>
      <c r="CU34" s="684"/>
      <c r="CV34" s="684"/>
      <c r="CW34" s="684"/>
      <c r="CX34" s="684"/>
      <c r="CY34" s="685"/>
      <c r="CZ34" s="688">
        <v>14.5</v>
      </c>
      <c r="DA34" s="720"/>
      <c r="DB34" s="720"/>
      <c r="DC34" s="722"/>
      <c r="DD34" s="692">
        <v>549153</v>
      </c>
      <c r="DE34" s="684"/>
      <c r="DF34" s="684"/>
      <c r="DG34" s="684"/>
      <c r="DH34" s="684"/>
      <c r="DI34" s="684"/>
      <c r="DJ34" s="684"/>
      <c r="DK34" s="685"/>
      <c r="DL34" s="692">
        <v>313209</v>
      </c>
      <c r="DM34" s="684"/>
      <c r="DN34" s="684"/>
      <c r="DO34" s="684"/>
      <c r="DP34" s="684"/>
      <c r="DQ34" s="684"/>
      <c r="DR34" s="684"/>
      <c r="DS34" s="684"/>
      <c r="DT34" s="684"/>
      <c r="DU34" s="684"/>
      <c r="DV34" s="685"/>
      <c r="DW34" s="688">
        <v>9.5</v>
      </c>
      <c r="DX34" s="720"/>
      <c r="DY34" s="720"/>
      <c r="DZ34" s="720"/>
      <c r="EA34" s="720"/>
      <c r="EB34" s="720"/>
      <c r="EC34" s="721"/>
    </row>
    <row r="35" spans="2:133" ht="11.25" customHeight="1" x14ac:dyDescent="0.15">
      <c r="B35" s="680" t="s">
        <v>318</v>
      </c>
      <c r="C35" s="681"/>
      <c r="D35" s="681"/>
      <c r="E35" s="681"/>
      <c r="F35" s="681"/>
      <c r="G35" s="681"/>
      <c r="H35" s="681"/>
      <c r="I35" s="681"/>
      <c r="J35" s="681"/>
      <c r="K35" s="681"/>
      <c r="L35" s="681"/>
      <c r="M35" s="681"/>
      <c r="N35" s="681"/>
      <c r="O35" s="681"/>
      <c r="P35" s="681"/>
      <c r="Q35" s="682"/>
      <c r="R35" s="683">
        <v>287537</v>
      </c>
      <c r="S35" s="684"/>
      <c r="T35" s="684"/>
      <c r="U35" s="684"/>
      <c r="V35" s="684"/>
      <c r="W35" s="684"/>
      <c r="X35" s="684"/>
      <c r="Y35" s="685"/>
      <c r="Z35" s="686">
        <v>4.5999999999999996</v>
      </c>
      <c r="AA35" s="686"/>
      <c r="AB35" s="686"/>
      <c r="AC35" s="686"/>
      <c r="AD35" s="687" t="s">
        <v>126</v>
      </c>
      <c r="AE35" s="687"/>
      <c r="AF35" s="687"/>
      <c r="AG35" s="687"/>
      <c r="AH35" s="687"/>
      <c r="AI35" s="687"/>
      <c r="AJ35" s="687"/>
      <c r="AK35" s="687"/>
      <c r="AL35" s="688" t="s">
        <v>126</v>
      </c>
      <c r="AM35" s="689"/>
      <c r="AN35" s="689"/>
      <c r="AO35" s="690"/>
      <c r="AP35" s="235"/>
      <c r="AQ35" s="662" t="s">
        <v>319</v>
      </c>
      <c r="AR35" s="663"/>
      <c r="AS35" s="663"/>
      <c r="AT35" s="663"/>
      <c r="AU35" s="663"/>
      <c r="AV35" s="663"/>
      <c r="AW35" s="663"/>
      <c r="AX35" s="663"/>
      <c r="AY35" s="663"/>
      <c r="AZ35" s="663"/>
      <c r="BA35" s="663"/>
      <c r="BB35" s="663"/>
      <c r="BC35" s="663"/>
      <c r="BD35" s="663"/>
      <c r="BE35" s="663"/>
      <c r="BF35" s="664"/>
      <c r="BG35" s="662" t="s">
        <v>320</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321</v>
      </c>
      <c r="CE35" s="699"/>
      <c r="CF35" s="699"/>
      <c r="CG35" s="699"/>
      <c r="CH35" s="699"/>
      <c r="CI35" s="699"/>
      <c r="CJ35" s="699"/>
      <c r="CK35" s="699"/>
      <c r="CL35" s="699"/>
      <c r="CM35" s="699"/>
      <c r="CN35" s="699"/>
      <c r="CO35" s="699"/>
      <c r="CP35" s="699"/>
      <c r="CQ35" s="700"/>
      <c r="CR35" s="683">
        <v>25058</v>
      </c>
      <c r="CS35" s="708"/>
      <c r="CT35" s="708"/>
      <c r="CU35" s="708"/>
      <c r="CV35" s="708"/>
      <c r="CW35" s="708"/>
      <c r="CX35" s="708"/>
      <c r="CY35" s="709"/>
      <c r="CZ35" s="688">
        <v>0.4</v>
      </c>
      <c r="DA35" s="720"/>
      <c r="DB35" s="720"/>
      <c r="DC35" s="722"/>
      <c r="DD35" s="692">
        <v>18185</v>
      </c>
      <c r="DE35" s="708"/>
      <c r="DF35" s="708"/>
      <c r="DG35" s="708"/>
      <c r="DH35" s="708"/>
      <c r="DI35" s="708"/>
      <c r="DJ35" s="708"/>
      <c r="DK35" s="709"/>
      <c r="DL35" s="692">
        <v>18185</v>
      </c>
      <c r="DM35" s="708"/>
      <c r="DN35" s="708"/>
      <c r="DO35" s="708"/>
      <c r="DP35" s="708"/>
      <c r="DQ35" s="708"/>
      <c r="DR35" s="708"/>
      <c r="DS35" s="708"/>
      <c r="DT35" s="708"/>
      <c r="DU35" s="708"/>
      <c r="DV35" s="709"/>
      <c r="DW35" s="688">
        <v>0.6</v>
      </c>
      <c r="DX35" s="720"/>
      <c r="DY35" s="720"/>
      <c r="DZ35" s="720"/>
      <c r="EA35" s="720"/>
      <c r="EB35" s="720"/>
      <c r="EC35" s="721"/>
    </row>
    <row r="36" spans="2:133" ht="11.25" customHeight="1" x14ac:dyDescent="0.15">
      <c r="B36" s="680" t="s">
        <v>322</v>
      </c>
      <c r="C36" s="681"/>
      <c r="D36" s="681"/>
      <c r="E36" s="681"/>
      <c r="F36" s="681"/>
      <c r="G36" s="681"/>
      <c r="H36" s="681"/>
      <c r="I36" s="681"/>
      <c r="J36" s="681"/>
      <c r="K36" s="681"/>
      <c r="L36" s="681"/>
      <c r="M36" s="681"/>
      <c r="N36" s="681"/>
      <c r="O36" s="681"/>
      <c r="P36" s="681"/>
      <c r="Q36" s="682"/>
      <c r="R36" s="683">
        <v>618075</v>
      </c>
      <c r="S36" s="684"/>
      <c r="T36" s="684"/>
      <c r="U36" s="684"/>
      <c r="V36" s="684"/>
      <c r="W36" s="684"/>
      <c r="X36" s="684"/>
      <c r="Y36" s="685"/>
      <c r="Z36" s="686">
        <v>9.8000000000000007</v>
      </c>
      <c r="AA36" s="686"/>
      <c r="AB36" s="686"/>
      <c r="AC36" s="686"/>
      <c r="AD36" s="687" t="s">
        <v>126</v>
      </c>
      <c r="AE36" s="687"/>
      <c r="AF36" s="687"/>
      <c r="AG36" s="687"/>
      <c r="AH36" s="687"/>
      <c r="AI36" s="687"/>
      <c r="AJ36" s="687"/>
      <c r="AK36" s="687"/>
      <c r="AL36" s="688" t="s">
        <v>126</v>
      </c>
      <c r="AM36" s="689"/>
      <c r="AN36" s="689"/>
      <c r="AO36" s="690"/>
      <c r="AP36" s="235"/>
      <c r="AQ36" s="757" t="s">
        <v>323</v>
      </c>
      <c r="AR36" s="758"/>
      <c r="AS36" s="758"/>
      <c r="AT36" s="758"/>
      <c r="AU36" s="758"/>
      <c r="AV36" s="758"/>
      <c r="AW36" s="758"/>
      <c r="AX36" s="758"/>
      <c r="AY36" s="759"/>
      <c r="AZ36" s="672">
        <v>1001141</v>
      </c>
      <c r="BA36" s="673"/>
      <c r="BB36" s="673"/>
      <c r="BC36" s="673"/>
      <c r="BD36" s="673"/>
      <c r="BE36" s="673"/>
      <c r="BF36" s="760"/>
      <c r="BG36" s="694" t="s">
        <v>324</v>
      </c>
      <c r="BH36" s="695"/>
      <c r="BI36" s="695"/>
      <c r="BJ36" s="695"/>
      <c r="BK36" s="695"/>
      <c r="BL36" s="695"/>
      <c r="BM36" s="695"/>
      <c r="BN36" s="695"/>
      <c r="BO36" s="695"/>
      <c r="BP36" s="695"/>
      <c r="BQ36" s="695"/>
      <c r="BR36" s="695"/>
      <c r="BS36" s="695"/>
      <c r="BT36" s="695"/>
      <c r="BU36" s="696"/>
      <c r="BV36" s="672">
        <v>74039</v>
      </c>
      <c r="BW36" s="673"/>
      <c r="BX36" s="673"/>
      <c r="BY36" s="673"/>
      <c r="BZ36" s="673"/>
      <c r="CA36" s="673"/>
      <c r="CB36" s="760"/>
      <c r="CD36" s="698" t="s">
        <v>325</v>
      </c>
      <c r="CE36" s="699"/>
      <c r="CF36" s="699"/>
      <c r="CG36" s="699"/>
      <c r="CH36" s="699"/>
      <c r="CI36" s="699"/>
      <c r="CJ36" s="699"/>
      <c r="CK36" s="699"/>
      <c r="CL36" s="699"/>
      <c r="CM36" s="699"/>
      <c r="CN36" s="699"/>
      <c r="CO36" s="699"/>
      <c r="CP36" s="699"/>
      <c r="CQ36" s="700"/>
      <c r="CR36" s="683">
        <v>1400979</v>
      </c>
      <c r="CS36" s="684"/>
      <c r="CT36" s="684"/>
      <c r="CU36" s="684"/>
      <c r="CV36" s="684"/>
      <c r="CW36" s="684"/>
      <c r="CX36" s="684"/>
      <c r="CY36" s="685"/>
      <c r="CZ36" s="688">
        <v>23.4</v>
      </c>
      <c r="DA36" s="720"/>
      <c r="DB36" s="720"/>
      <c r="DC36" s="722"/>
      <c r="DD36" s="692">
        <v>1042615</v>
      </c>
      <c r="DE36" s="684"/>
      <c r="DF36" s="684"/>
      <c r="DG36" s="684"/>
      <c r="DH36" s="684"/>
      <c r="DI36" s="684"/>
      <c r="DJ36" s="684"/>
      <c r="DK36" s="685"/>
      <c r="DL36" s="692">
        <v>701487</v>
      </c>
      <c r="DM36" s="684"/>
      <c r="DN36" s="684"/>
      <c r="DO36" s="684"/>
      <c r="DP36" s="684"/>
      <c r="DQ36" s="684"/>
      <c r="DR36" s="684"/>
      <c r="DS36" s="684"/>
      <c r="DT36" s="684"/>
      <c r="DU36" s="684"/>
      <c r="DV36" s="685"/>
      <c r="DW36" s="688">
        <v>21.4</v>
      </c>
      <c r="DX36" s="720"/>
      <c r="DY36" s="720"/>
      <c r="DZ36" s="720"/>
      <c r="EA36" s="720"/>
      <c r="EB36" s="720"/>
      <c r="EC36" s="721"/>
    </row>
    <row r="37" spans="2:133" ht="11.25" customHeight="1" x14ac:dyDescent="0.15">
      <c r="B37" s="680" t="s">
        <v>326</v>
      </c>
      <c r="C37" s="681"/>
      <c r="D37" s="681"/>
      <c r="E37" s="681"/>
      <c r="F37" s="681"/>
      <c r="G37" s="681"/>
      <c r="H37" s="681"/>
      <c r="I37" s="681"/>
      <c r="J37" s="681"/>
      <c r="K37" s="681"/>
      <c r="L37" s="681"/>
      <c r="M37" s="681"/>
      <c r="N37" s="681"/>
      <c r="O37" s="681"/>
      <c r="P37" s="681"/>
      <c r="Q37" s="682"/>
      <c r="R37" s="683">
        <v>290610</v>
      </c>
      <c r="S37" s="684"/>
      <c r="T37" s="684"/>
      <c r="U37" s="684"/>
      <c r="V37" s="684"/>
      <c r="W37" s="684"/>
      <c r="X37" s="684"/>
      <c r="Y37" s="685"/>
      <c r="Z37" s="686">
        <v>4.5999999999999996</v>
      </c>
      <c r="AA37" s="686"/>
      <c r="AB37" s="686"/>
      <c r="AC37" s="686"/>
      <c r="AD37" s="687" t="s">
        <v>134</v>
      </c>
      <c r="AE37" s="687"/>
      <c r="AF37" s="687"/>
      <c r="AG37" s="687"/>
      <c r="AH37" s="687"/>
      <c r="AI37" s="687"/>
      <c r="AJ37" s="687"/>
      <c r="AK37" s="687"/>
      <c r="AL37" s="688" t="s">
        <v>126</v>
      </c>
      <c r="AM37" s="689"/>
      <c r="AN37" s="689"/>
      <c r="AO37" s="690"/>
      <c r="AQ37" s="761" t="s">
        <v>327</v>
      </c>
      <c r="AR37" s="762"/>
      <c r="AS37" s="762"/>
      <c r="AT37" s="762"/>
      <c r="AU37" s="762"/>
      <c r="AV37" s="762"/>
      <c r="AW37" s="762"/>
      <c r="AX37" s="762"/>
      <c r="AY37" s="763"/>
      <c r="AZ37" s="683">
        <v>243123</v>
      </c>
      <c r="BA37" s="684"/>
      <c r="BB37" s="684"/>
      <c r="BC37" s="684"/>
      <c r="BD37" s="708"/>
      <c r="BE37" s="708"/>
      <c r="BF37" s="738"/>
      <c r="BG37" s="698" t="s">
        <v>328</v>
      </c>
      <c r="BH37" s="699"/>
      <c r="BI37" s="699"/>
      <c r="BJ37" s="699"/>
      <c r="BK37" s="699"/>
      <c r="BL37" s="699"/>
      <c r="BM37" s="699"/>
      <c r="BN37" s="699"/>
      <c r="BO37" s="699"/>
      <c r="BP37" s="699"/>
      <c r="BQ37" s="699"/>
      <c r="BR37" s="699"/>
      <c r="BS37" s="699"/>
      <c r="BT37" s="699"/>
      <c r="BU37" s="700"/>
      <c r="BV37" s="683">
        <v>63591</v>
      </c>
      <c r="BW37" s="684"/>
      <c r="BX37" s="684"/>
      <c r="BY37" s="684"/>
      <c r="BZ37" s="684"/>
      <c r="CA37" s="684"/>
      <c r="CB37" s="693"/>
      <c r="CD37" s="698" t="s">
        <v>329</v>
      </c>
      <c r="CE37" s="699"/>
      <c r="CF37" s="699"/>
      <c r="CG37" s="699"/>
      <c r="CH37" s="699"/>
      <c r="CI37" s="699"/>
      <c r="CJ37" s="699"/>
      <c r="CK37" s="699"/>
      <c r="CL37" s="699"/>
      <c r="CM37" s="699"/>
      <c r="CN37" s="699"/>
      <c r="CO37" s="699"/>
      <c r="CP37" s="699"/>
      <c r="CQ37" s="700"/>
      <c r="CR37" s="683">
        <v>522956</v>
      </c>
      <c r="CS37" s="708"/>
      <c r="CT37" s="708"/>
      <c r="CU37" s="708"/>
      <c r="CV37" s="708"/>
      <c r="CW37" s="708"/>
      <c r="CX37" s="708"/>
      <c r="CY37" s="709"/>
      <c r="CZ37" s="688">
        <v>8.6999999999999993</v>
      </c>
      <c r="DA37" s="720"/>
      <c r="DB37" s="720"/>
      <c r="DC37" s="722"/>
      <c r="DD37" s="692">
        <v>518992</v>
      </c>
      <c r="DE37" s="708"/>
      <c r="DF37" s="708"/>
      <c r="DG37" s="708"/>
      <c r="DH37" s="708"/>
      <c r="DI37" s="708"/>
      <c r="DJ37" s="708"/>
      <c r="DK37" s="709"/>
      <c r="DL37" s="692">
        <v>410574</v>
      </c>
      <c r="DM37" s="708"/>
      <c r="DN37" s="708"/>
      <c r="DO37" s="708"/>
      <c r="DP37" s="708"/>
      <c r="DQ37" s="708"/>
      <c r="DR37" s="708"/>
      <c r="DS37" s="708"/>
      <c r="DT37" s="708"/>
      <c r="DU37" s="708"/>
      <c r="DV37" s="709"/>
      <c r="DW37" s="688">
        <v>12.5</v>
      </c>
      <c r="DX37" s="720"/>
      <c r="DY37" s="720"/>
      <c r="DZ37" s="720"/>
      <c r="EA37" s="720"/>
      <c r="EB37" s="720"/>
      <c r="EC37" s="721"/>
    </row>
    <row r="38" spans="2:133" ht="11.25" customHeight="1" x14ac:dyDescent="0.15">
      <c r="B38" s="680" t="s">
        <v>330</v>
      </c>
      <c r="C38" s="681"/>
      <c r="D38" s="681"/>
      <c r="E38" s="681"/>
      <c r="F38" s="681"/>
      <c r="G38" s="681"/>
      <c r="H38" s="681"/>
      <c r="I38" s="681"/>
      <c r="J38" s="681"/>
      <c r="K38" s="681"/>
      <c r="L38" s="681"/>
      <c r="M38" s="681"/>
      <c r="N38" s="681"/>
      <c r="O38" s="681"/>
      <c r="P38" s="681"/>
      <c r="Q38" s="682"/>
      <c r="R38" s="683">
        <v>95904</v>
      </c>
      <c r="S38" s="684"/>
      <c r="T38" s="684"/>
      <c r="U38" s="684"/>
      <c r="V38" s="684"/>
      <c r="W38" s="684"/>
      <c r="X38" s="684"/>
      <c r="Y38" s="685"/>
      <c r="Z38" s="686">
        <v>1.5</v>
      </c>
      <c r="AA38" s="686"/>
      <c r="AB38" s="686"/>
      <c r="AC38" s="686"/>
      <c r="AD38" s="687">
        <v>167</v>
      </c>
      <c r="AE38" s="687"/>
      <c r="AF38" s="687"/>
      <c r="AG38" s="687"/>
      <c r="AH38" s="687"/>
      <c r="AI38" s="687"/>
      <c r="AJ38" s="687"/>
      <c r="AK38" s="687"/>
      <c r="AL38" s="688">
        <v>0</v>
      </c>
      <c r="AM38" s="689"/>
      <c r="AN38" s="689"/>
      <c r="AO38" s="690"/>
      <c r="AQ38" s="761" t="s">
        <v>331</v>
      </c>
      <c r="AR38" s="762"/>
      <c r="AS38" s="762"/>
      <c r="AT38" s="762"/>
      <c r="AU38" s="762"/>
      <c r="AV38" s="762"/>
      <c r="AW38" s="762"/>
      <c r="AX38" s="762"/>
      <c r="AY38" s="763"/>
      <c r="AZ38" s="683">
        <v>156078</v>
      </c>
      <c r="BA38" s="684"/>
      <c r="BB38" s="684"/>
      <c r="BC38" s="684"/>
      <c r="BD38" s="708"/>
      <c r="BE38" s="708"/>
      <c r="BF38" s="738"/>
      <c r="BG38" s="698" t="s">
        <v>332</v>
      </c>
      <c r="BH38" s="699"/>
      <c r="BI38" s="699"/>
      <c r="BJ38" s="699"/>
      <c r="BK38" s="699"/>
      <c r="BL38" s="699"/>
      <c r="BM38" s="699"/>
      <c r="BN38" s="699"/>
      <c r="BO38" s="699"/>
      <c r="BP38" s="699"/>
      <c r="BQ38" s="699"/>
      <c r="BR38" s="699"/>
      <c r="BS38" s="699"/>
      <c r="BT38" s="699"/>
      <c r="BU38" s="700"/>
      <c r="BV38" s="683">
        <v>1275</v>
      </c>
      <c r="BW38" s="684"/>
      <c r="BX38" s="684"/>
      <c r="BY38" s="684"/>
      <c r="BZ38" s="684"/>
      <c r="CA38" s="684"/>
      <c r="CB38" s="693"/>
      <c r="CD38" s="698" t="s">
        <v>333</v>
      </c>
      <c r="CE38" s="699"/>
      <c r="CF38" s="699"/>
      <c r="CG38" s="699"/>
      <c r="CH38" s="699"/>
      <c r="CI38" s="699"/>
      <c r="CJ38" s="699"/>
      <c r="CK38" s="699"/>
      <c r="CL38" s="699"/>
      <c r="CM38" s="699"/>
      <c r="CN38" s="699"/>
      <c r="CO38" s="699"/>
      <c r="CP38" s="699"/>
      <c r="CQ38" s="700"/>
      <c r="CR38" s="683">
        <v>645057</v>
      </c>
      <c r="CS38" s="684"/>
      <c r="CT38" s="684"/>
      <c r="CU38" s="684"/>
      <c r="CV38" s="684"/>
      <c r="CW38" s="684"/>
      <c r="CX38" s="684"/>
      <c r="CY38" s="685"/>
      <c r="CZ38" s="688">
        <v>10.8</v>
      </c>
      <c r="DA38" s="720"/>
      <c r="DB38" s="720"/>
      <c r="DC38" s="722"/>
      <c r="DD38" s="692">
        <v>543062</v>
      </c>
      <c r="DE38" s="684"/>
      <c r="DF38" s="684"/>
      <c r="DG38" s="684"/>
      <c r="DH38" s="684"/>
      <c r="DI38" s="684"/>
      <c r="DJ38" s="684"/>
      <c r="DK38" s="685"/>
      <c r="DL38" s="692">
        <v>542867</v>
      </c>
      <c r="DM38" s="684"/>
      <c r="DN38" s="684"/>
      <c r="DO38" s="684"/>
      <c r="DP38" s="684"/>
      <c r="DQ38" s="684"/>
      <c r="DR38" s="684"/>
      <c r="DS38" s="684"/>
      <c r="DT38" s="684"/>
      <c r="DU38" s="684"/>
      <c r="DV38" s="685"/>
      <c r="DW38" s="688">
        <v>16.5</v>
      </c>
      <c r="DX38" s="720"/>
      <c r="DY38" s="720"/>
      <c r="DZ38" s="720"/>
      <c r="EA38" s="720"/>
      <c r="EB38" s="720"/>
      <c r="EC38" s="721"/>
    </row>
    <row r="39" spans="2:133" ht="11.25" customHeight="1" x14ac:dyDescent="0.15">
      <c r="B39" s="680" t="s">
        <v>334</v>
      </c>
      <c r="C39" s="681"/>
      <c r="D39" s="681"/>
      <c r="E39" s="681"/>
      <c r="F39" s="681"/>
      <c r="G39" s="681"/>
      <c r="H39" s="681"/>
      <c r="I39" s="681"/>
      <c r="J39" s="681"/>
      <c r="K39" s="681"/>
      <c r="L39" s="681"/>
      <c r="M39" s="681"/>
      <c r="N39" s="681"/>
      <c r="O39" s="681"/>
      <c r="P39" s="681"/>
      <c r="Q39" s="682"/>
      <c r="R39" s="683">
        <v>582300</v>
      </c>
      <c r="S39" s="684"/>
      <c r="T39" s="684"/>
      <c r="U39" s="684"/>
      <c r="V39" s="684"/>
      <c r="W39" s="684"/>
      <c r="X39" s="684"/>
      <c r="Y39" s="685"/>
      <c r="Z39" s="686">
        <v>9.1999999999999993</v>
      </c>
      <c r="AA39" s="686"/>
      <c r="AB39" s="686"/>
      <c r="AC39" s="686"/>
      <c r="AD39" s="687" t="s">
        <v>126</v>
      </c>
      <c r="AE39" s="687"/>
      <c r="AF39" s="687"/>
      <c r="AG39" s="687"/>
      <c r="AH39" s="687"/>
      <c r="AI39" s="687"/>
      <c r="AJ39" s="687"/>
      <c r="AK39" s="687"/>
      <c r="AL39" s="688" t="s">
        <v>223</v>
      </c>
      <c r="AM39" s="689"/>
      <c r="AN39" s="689"/>
      <c r="AO39" s="690"/>
      <c r="AQ39" s="761" t="s">
        <v>335</v>
      </c>
      <c r="AR39" s="762"/>
      <c r="AS39" s="762"/>
      <c r="AT39" s="762"/>
      <c r="AU39" s="762"/>
      <c r="AV39" s="762"/>
      <c r="AW39" s="762"/>
      <c r="AX39" s="762"/>
      <c r="AY39" s="763"/>
      <c r="AZ39" s="683">
        <v>112961</v>
      </c>
      <c r="BA39" s="684"/>
      <c r="BB39" s="684"/>
      <c r="BC39" s="684"/>
      <c r="BD39" s="708"/>
      <c r="BE39" s="708"/>
      <c r="BF39" s="738"/>
      <c r="BG39" s="698" t="s">
        <v>336</v>
      </c>
      <c r="BH39" s="699"/>
      <c r="BI39" s="699"/>
      <c r="BJ39" s="699"/>
      <c r="BK39" s="699"/>
      <c r="BL39" s="699"/>
      <c r="BM39" s="699"/>
      <c r="BN39" s="699"/>
      <c r="BO39" s="699"/>
      <c r="BP39" s="699"/>
      <c r="BQ39" s="699"/>
      <c r="BR39" s="699"/>
      <c r="BS39" s="699"/>
      <c r="BT39" s="699"/>
      <c r="BU39" s="700"/>
      <c r="BV39" s="683">
        <v>2102</v>
      </c>
      <c r="BW39" s="684"/>
      <c r="BX39" s="684"/>
      <c r="BY39" s="684"/>
      <c r="BZ39" s="684"/>
      <c r="CA39" s="684"/>
      <c r="CB39" s="693"/>
      <c r="CD39" s="698" t="s">
        <v>337</v>
      </c>
      <c r="CE39" s="699"/>
      <c r="CF39" s="699"/>
      <c r="CG39" s="699"/>
      <c r="CH39" s="699"/>
      <c r="CI39" s="699"/>
      <c r="CJ39" s="699"/>
      <c r="CK39" s="699"/>
      <c r="CL39" s="699"/>
      <c r="CM39" s="699"/>
      <c r="CN39" s="699"/>
      <c r="CO39" s="699"/>
      <c r="CP39" s="699"/>
      <c r="CQ39" s="700"/>
      <c r="CR39" s="683">
        <v>287593</v>
      </c>
      <c r="CS39" s="708"/>
      <c r="CT39" s="708"/>
      <c r="CU39" s="708"/>
      <c r="CV39" s="708"/>
      <c r="CW39" s="708"/>
      <c r="CX39" s="708"/>
      <c r="CY39" s="709"/>
      <c r="CZ39" s="688">
        <v>4.8</v>
      </c>
      <c r="DA39" s="720"/>
      <c r="DB39" s="720"/>
      <c r="DC39" s="722"/>
      <c r="DD39" s="692">
        <v>163259</v>
      </c>
      <c r="DE39" s="708"/>
      <c r="DF39" s="708"/>
      <c r="DG39" s="708"/>
      <c r="DH39" s="708"/>
      <c r="DI39" s="708"/>
      <c r="DJ39" s="708"/>
      <c r="DK39" s="709"/>
      <c r="DL39" s="692" t="s">
        <v>134</v>
      </c>
      <c r="DM39" s="708"/>
      <c r="DN39" s="708"/>
      <c r="DO39" s="708"/>
      <c r="DP39" s="708"/>
      <c r="DQ39" s="708"/>
      <c r="DR39" s="708"/>
      <c r="DS39" s="708"/>
      <c r="DT39" s="708"/>
      <c r="DU39" s="708"/>
      <c r="DV39" s="709"/>
      <c r="DW39" s="688" t="s">
        <v>134</v>
      </c>
      <c r="DX39" s="720"/>
      <c r="DY39" s="720"/>
      <c r="DZ39" s="720"/>
      <c r="EA39" s="720"/>
      <c r="EB39" s="720"/>
      <c r="EC39" s="721"/>
    </row>
    <row r="40" spans="2:133" ht="11.25" customHeight="1" x14ac:dyDescent="0.15">
      <c r="B40" s="680" t="s">
        <v>338</v>
      </c>
      <c r="C40" s="681"/>
      <c r="D40" s="681"/>
      <c r="E40" s="681"/>
      <c r="F40" s="681"/>
      <c r="G40" s="681"/>
      <c r="H40" s="681"/>
      <c r="I40" s="681"/>
      <c r="J40" s="681"/>
      <c r="K40" s="681"/>
      <c r="L40" s="681"/>
      <c r="M40" s="681"/>
      <c r="N40" s="681"/>
      <c r="O40" s="681"/>
      <c r="P40" s="681"/>
      <c r="Q40" s="682"/>
      <c r="R40" s="683" t="s">
        <v>134</v>
      </c>
      <c r="S40" s="684"/>
      <c r="T40" s="684"/>
      <c r="U40" s="684"/>
      <c r="V40" s="684"/>
      <c r="W40" s="684"/>
      <c r="X40" s="684"/>
      <c r="Y40" s="685"/>
      <c r="Z40" s="686" t="s">
        <v>126</v>
      </c>
      <c r="AA40" s="686"/>
      <c r="AB40" s="686"/>
      <c r="AC40" s="686"/>
      <c r="AD40" s="687" t="s">
        <v>126</v>
      </c>
      <c r="AE40" s="687"/>
      <c r="AF40" s="687"/>
      <c r="AG40" s="687"/>
      <c r="AH40" s="687"/>
      <c r="AI40" s="687"/>
      <c r="AJ40" s="687"/>
      <c r="AK40" s="687"/>
      <c r="AL40" s="688" t="s">
        <v>223</v>
      </c>
      <c r="AM40" s="689"/>
      <c r="AN40" s="689"/>
      <c r="AO40" s="690"/>
      <c r="AQ40" s="761" t="s">
        <v>339</v>
      </c>
      <c r="AR40" s="762"/>
      <c r="AS40" s="762"/>
      <c r="AT40" s="762"/>
      <c r="AU40" s="762"/>
      <c r="AV40" s="762"/>
      <c r="AW40" s="762"/>
      <c r="AX40" s="762"/>
      <c r="AY40" s="763"/>
      <c r="AZ40" s="683" t="s">
        <v>134</v>
      </c>
      <c r="BA40" s="684"/>
      <c r="BB40" s="684"/>
      <c r="BC40" s="684"/>
      <c r="BD40" s="708"/>
      <c r="BE40" s="708"/>
      <c r="BF40" s="738"/>
      <c r="BG40" s="764" t="s">
        <v>340</v>
      </c>
      <c r="BH40" s="765"/>
      <c r="BI40" s="765"/>
      <c r="BJ40" s="765"/>
      <c r="BK40" s="765"/>
      <c r="BL40" s="236"/>
      <c r="BM40" s="699" t="s">
        <v>341</v>
      </c>
      <c r="BN40" s="699"/>
      <c r="BO40" s="699"/>
      <c r="BP40" s="699"/>
      <c r="BQ40" s="699"/>
      <c r="BR40" s="699"/>
      <c r="BS40" s="699"/>
      <c r="BT40" s="699"/>
      <c r="BU40" s="700"/>
      <c r="BV40" s="683">
        <v>99</v>
      </c>
      <c r="BW40" s="684"/>
      <c r="BX40" s="684"/>
      <c r="BY40" s="684"/>
      <c r="BZ40" s="684"/>
      <c r="CA40" s="684"/>
      <c r="CB40" s="693"/>
      <c r="CD40" s="698" t="s">
        <v>342</v>
      </c>
      <c r="CE40" s="699"/>
      <c r="CF40" s="699"/>
      <c r="CG40" s="699"/>
      <c r="CH40" s="699"/>
      <c r="CI40" s="699"/>
      <c r="CJ40" s="699"/>
      <c r="CK40" s="699"/>
      <c r="CL40" s="699"/>
      <c r="CM40" s="699"/>
      <c r="CN40" s="699"/>
      <c r="CO40" s="699"/>
      <c r="CP40" s="699"/>
      <c r="CQ40" s="700"/>
      <c r="CR40" s="683">
        <v>6084</v>
      </c>
      <c r="CS40" s="684"/>
      <c r="CT40" s="684"/>
      <c r="CU40" s="684"/>
      <c r="CV40" s="684"/>
      <c r="CW40" s="684"/>
      <c r="CX40" s="684"/>
      <c r="CY40" s="685"/>
      <c r="CZ40" s="688">
        <v>0.1</v>
      </c>
      <c r="DA40" s="720"/>
      <c r="DB40" s="720"/>
      <c r="DC40" s="722"/>
      <c r="DD40" s="692">
        <v>2160</v>
      </c>
      <c r="DE40" s="684"/>
      <c r="DF40" s="684"/>
      <c r="DG40" s="684"/>
      <c r="DH40" s="684"/>
      <c r="DI40" s="684"/>
      <c r="DJ40" s="684"/>
      <c r="DK40" s="685"/>
      <c r="DL40" s="692" t="s">
        <v>134</v>
      </c>
      <c r="DM40" s="684"/>
      <c r="DN40" s="684"/>
      <c r="DO40" s="684"/>
      <c r="DP40" s="684"/>
      <c r="DQ40" s="684"/>
      <c r="DR40" s="684"/>
      <c r="DS40" s="684"/>
      <c r="DT40" s="684"/>
      <c r="DU40" s="684"/>
      <c r="DV40" s="685"/>
      <c r="DW40" s="688" t="s">
        <v>134</v>
      </c>
      <c r="DX40" s="720"/>
      <c r="DY40" s="720"/>
      <c r="DZ40" s="720"/>
      <c r="EA40" s="720"/>
      <c r="EB40" s="720"/>
      <c r="EC40" s="721"/>
    </row>
    <row r="41" spans="2:133" ht="11.25" customHeight="1" x14ac:dyDescent="0.15">
      <c r="B41" s="680" t="s">
        <v>343</v>
      </c>
      <c r="C41" s="681"/>
      <c r="D41" s="681"/>
      <c r="E41" s="681"/>
      <c r="F41" s="681"/>
      <c r="G41" s="681"/>
      <c r="H41" s="681"/>
      <c r="I41" s="681"/>
      <c r="J41" s="681"/>
      <c r="K41" s="681"/>
      <c r="L41" s="681"/>
      <c r="M41" s="681"/>
      <c r="N41" s="681"/>
      <c r="O41" s="681"/>
      <c r="P41" s="681"/>
      <c r="Q41" s="682"/>
      <c r="R41" s="683">
        <v>105000</v>
      </c>
      <c r="S41" s="684"/>
      <c r="T41" s="684"/>
      <c r="U41" s="684"/>
      <c r="V41" s="684"/>
      <c r="W41" s="684"/>
      <c r="X41" s="684"/>
      <c r="Y41" s="685"/>
      <c r="Z41" s="686">
        <v>1.7</v>
      </c>
      <c r="AA41" s="686"/>
      <c r="AB41" s="686"/>
      <c r="AC41" s="686"/>
      <c r="AD41" s="687" t="s">
        <v>126</v>
      </c>
      <c r="AE41" s="687"/>
      <c r="AF41" s="687"/>
      <c r="AG41" s="687"/>
      <c r="AH41" s="687"/>
      <c r="AI41" s="687"/>
      <c r="AJ41" s="687"/>
      <c r="AK41" s="687"/>
      <c r="AL41" s="688" t="s">
        <v>126</v>
      </c>
      <c r="AM41" s="689"/>
      <c r="AN41" s="689"/>
      <c r="AO41" s="690"/>
      <c r="AQ41" s="761" t="s">
        <v>344</v>
      </c>
      <c r="AR41" s="762"/>
      <c r="AS41" s="762"/>
      <c r="AT41" s="762"/>
      <c r="AU41" s="762"/>
      <c r="AV41" s="762"/>
      <c r="AW41" s="762"/>
      <c r="AX41" s="762"/>
      <c r="AY41" s="763"/>
      <c r="AZ41" s="683">
        <v>98583</v>
      </c>
      <c r="BA41" s="684"/>
      <c r="BB41" s="684"/>
      <c r="BC41" s="684"/>
      <c r="BD41" s="708"/>
      <c r="BE41" s="708"/>
      <c r="BF41" s="738"/>
      <c r="BG41" s="764"/>
      <c r="BH41" s="765"/>
      <c r="BI41" s="765"/>
      <c r="BJ41" s="765"/>
      <c r="BK41" s="765"/>
      <c r="BL41" s="236"/>
      <c r="BM41" s="699" t="s">
        <v>345</v>
      </c>
      <c r="BN41" s="699"/>
      <c r="BO41" s="699"/>
      <c r="BP41" s="699"/>
      <c r="BQ41" s="699"/>
      <c r="BR41" s="699"/>
      <c r="BS41" s="699"/>
      <c r="BT41" s="699"/>
      <c r="BU41" s="700"/>
      <c r="BV41" s="683" t="s">
        <v>134</v>
      </c>
      <c r="BW41" s="684"/>
      <c r="BX41" s="684"/>
      <c r="BY41" s="684"/>
      <c r="BZ41" s="684"/>
      <c r="CA41" s="684"/>
      <c r="CB41" s="693"/>
      <c r="CD41" s="698" t="s">
        <v>346</v>
      </c>
      <c r="CE41" s="699"/>
      <c r="CF41" s="699"/>
      <c r="CG41" s="699"/>
      <c r="CH41" s="699"/>
      <c r="CI41" s="699"/>
      <c r="CJ41" s="699"/>
      <c r="CK41" s="699"/>
      <c r="CL41" s="699"/>
      <c r="CM41" s="699"/>
      <c r="CN41" s="699"/>
      <c r="CO41" s="699"/>
      <c r="CP41" s="699"/>
      <c r="CQ41" s="700"/>
      <c r="CR41" s="683" t="s">
        <v>223</v>
      </c>
      <c r="CS41" s="708"/>
      <c r="CT41" s="708"/>
      <c r="CU41" s="708"/>
      <c r="CV41" s="708"/>
      <c r="CW41" s="708"/>
      <c r="CX41" s="708"/>
      <c r="CY41" s="709"/>
      <c r="CZ41" s="688" t="s">
        <v>126</v>
      </c>
      <c r="DA41" s="720"/>
      <c r="DB41" s="720"/>
      <c r="DC41" s="722"/>
      <c r="DD41" s="692" t="s">
        <v>126</v>
      </c>
      <c r="DE41" s="708"/>
      <c r="DF41" s="708"/>
      <c r="DG41" s="708"/>
      <c r="DH41" s="708"/>
      <c r="DI41" s="708"/>
      <c r="DJ41" s="708"/>
      <c r="DK41" s="709"/>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347</v>
      </c>
      <c r="C42" s="725"/>
      <c r="D42" s="725"/>
      <c r="E42" s="725"/>
      <c r="F42" s="725"/>
      <c r="G42" s="725"/>
      <c r="H42" s="725"/>
      <c r="I42" s="725"/>
      <c r="J42" s="725"/>
      <c r="K42" s="725"/>
      <c r="L42" s="725"/>
      <c r="M42" s="725"/>
      <c r="N42" s="725"/>
      <c r="O42" s="725"/>
      <c r="P42" s="725"/>
      <c r="Q42" s="726"/>
      <c r="R42" s="768">
        <v>6315453</v>
      </c>
      <c r="S42" s="769"/>
      <c r="T42" s="769"/>
      <c r="U42" s="769"/>
      <c r="V42" s="769"/>
      <c r="W42" s="769"/>
      <c r="X42" s="769"/>
      <c r="Y42" s="777"/>
      <c r="Z42" s="778">
        <v>100</v>
      </c>
      <c r="AA42" s="778"/>
      <c r="AB42" s="778"/>
      <c r="AC42" s="778"/>
      <c r="AD42" s="779">
        <v>3177639</v>
      </c>
      <c r="AE42" s="779"/>
      <c r="AF42" s="779"/>
      <c r="AG42" s="779"/>
      <c r="AH42" s="779"/>
      <c r="AI42" s="779"/>
      <c r="AJ42" s="779"/>
      <c r="AK42" s="779"/>
      <c r="AL42" s="780">
        <v>100</v>
      </c>
      <c r="AM42" s="755"/>
      <c r="AN42" s="755"/>
      <c r="AO42" s="781"/>
      <c r="AQ42" s="782" t="s">
        <v>348</v>
      </c>
      <c r="AR42" s="783"/>
      <c r="AS42" s="783"/>
      <c r="AT42" s="783"/>
      <c r="AU42" s="783"/>
      <c r="AV42" s="783"/>
      <c r="AW42" s="783"/>
      <c r="AX42" s="783"/>
      <c r="AY42" s="784"/>
      <c r="AZ42" s="768">
        <v>390396</v>
      </c>
      <c r="BA42" s="769"/>
      <c r="BB42" s="769"/>
      <c r="BC42" s="769"/>
      <c r="BD42" s="754"/>
      <c r="BE42" s="754"/>
      <c r="BF42" s="756"/>
      <c r="BG42" s="766"/>
      <c r="BH42" s="767"/>
      <c r="BI42" s="767"/>
      <c r="BJ42" s="767"/>
      <c r="BK42" s="767"/>
      <c r="BL42" s="237"/>
      <c r="BM42" s="711" t="s">
        <v>349</v>
      </c>
      <c r="BN42" s="711"/>
      <c r="BO42" s="711"/>
      <c r="BP42" s="711"/>
      <c r="BQ42" s="711"/>
      <c r="BR42" s="711"/>
      <c r="BS42" s="711"/>
      <c r="BT42" s="711"/>
      <c r="BU42" s="712"/>
      <c r="BV42" s="768">
        <v>383</v>
      </c>
      <c r="BW42" s="769"/>
      <c r="BX42" s="769"/>
      <c r="BY42" s="769"/>
      <c r="BZ42" s="769"/>
      <c r="CA42" s="769"/>
      <c r="CB42" s="776"/>
      <c r="CD42" s="680" t="s">
        <v>350</v>
      </c>
      <c r="CE42" s="681"/>
      <c r="CF42" s="681"/>
      <c r="CG42" s="681"/>
      <c r="CH42" s="681"/>
      <c r="CI42" s="681"/>
      <c r="CJ42" s="681"/>
      <c r="CK42" s="681"/>
      <c r="CL42" s="681"/>
      <c r="CM42" s="681"/>
      <c r="CN42" s="681"/>
      <c r="CO42" s="681"/>
      <c r="CP42" s="681"/>
      <c r="CQ42" s="682"/>
      <c r="CR42" s="683">
        <v>733016</v>
      </c>
      <c r="CS42" s="684"/>
      <c r="CT42" s="684"/>
      <c r="CU42" s="684"/>
      <c r="CV42" s="684"/>
      <c r="CW42" s="684"/>
      <c r="CX42" s="684"/>
      <c r="CY42" s="685"/>
      <c r="CZ42" s="688">
        <v>12.3</v>
      </c>
      <c r="DA42" s="689"/>
      <c r="DB42" s="689"/>
      <c r="DC42" s="701"/>
      <c r="DD42" s="692">
        <v>140548</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351</v>
      </c>
      <c r="CE43" s="681"/>
      <c r="CF43" s="681"/>
      <c r="CG43" s="681"/>
      <c r="CH43" s="681"/>
      <c r="CI43" s="681"/>
      <c r="CJ43" s="681"/>
      <c r="CK43" s="681"/>
      <c r="CL43" s="681"/>
      <c r="CM43" s="681"/>
      <c r="CN43" s="681"/>
      <c r="CO43" s="681"/>
      <c r="CP43" s="681"/>
      <c r="CQ43" s="682"/>
      <c r="CR43" s="683">
        <v>53947</v>
      </c>
      <c r="CS43" s="708"/>
      <c r="CT43" s="708"/>
      <c r="CU43" s="708"/>
      <c r="CV43" s="708"/>
      <c r="CW43" s="708"/>
      <c r="CX43" s="708"/>
      <c r="CY43" s="709"/>
      <c r="CZ43" s="688">
        <v>0.9</v>
      </c>
      <c r="DA43" s="720"/>
      <c r="DB43" s="720"/>
      <c r="DC43" s="722"/>
      <c r="DD43" s="692">
        <v>53947</v>
      </c>
      <c r="DE43" s="708"/>
      <c r="DF43" s="708"/>
      <c r="DG43" s="708"/>
      <c r="DH43" s="708"/>
      <c r="DI43" s="708"/>
      <c r="DJ43" s="708"/>
      <c r="DK43" s="709"/>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299</v>
      </c>
      <c r="CE44" s="796"/>
      <c r="CF44" s="680" t="s">
        <v>352</v>
      </c>
      <c r="CG44" s="681"/>
      <c r="CH44" s="681"/>
      <c r="CI44" s="681"/>
      <c r="CJ44" s="681"/>
      <c r="CK44" s="681"/>
      <c r="CL44" s="681"/>
      <c r="CM44" s="681"/>
      <c r="CN44" s="681"/>
      <c r="CO44" s="681"/>
      <c r="CP44" s="681"/>
      <c r="CQ44" s="682"/>
      <c r="CR44" s="683">
        <v>709013</v>
      </c>
      <c r="CS44" s="684"/>
      <c r="CT44" s="684"/>
      <c r="CU44" s="684"/>
      <c r="CV44" s="684"/>
      <c r="CW44" s="684"/>
      <c r="CX44" s="684"/>
      <c r="CY44" s="685"/>
      <c r="CZ44" s="688">
        <v>11.9</v>
      </c>
      <c r="DA44" s="689"/>
      <c r="DB44" s="689"/>
      <c r="DC44" s="701"/>
      <c r="DD44" s="692">
        <v>122472</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353</v>
      </c>
      <c r="CG45" s="681"/>
      <c r="CH45" s="681"/>
      <c r="CI45" s="681"/>
      <c r="CJ45" s="681"/>
      <c r="CK45" s="681"/>
      <c r="CL45" s="681"/>
      <c r="CM45" s="681"/>
      <c r="CN45" s="681"/>
      <c r="CO45" s="681"/>
      <c r="CP45" s="681"/>
      <c r="CQ45" s="682"/>
      <c r="CR45" s="683">
        <v>448308</v>
      </c>
      <c r="CS45" s="708"/>
      <c r="CT45" s="708"/>
      <c r="CU45" s="708"/>
      <c r="CV45" s="708"/>
      <c r="CW45" s="708"/>
      <c r="CX45" s="708"/>
      <c r="CY45" s="709"/>
      <c r="CZ45" s="688">
        <v>7.5</v>
      </c>
      <c r="DA45" s="720"/>
      <c r="DB45" s="720"/>
      <c r="DC45" s="722"/>
      <c r="DD45" s="692">
        <v>48554</v>
      </c>
      <c r="DE45" s="708"/>
      <c r="DF45" s="708"/>
      <c r="DG45" s="708"/>
      <c r="DH45" s="708"/>
      <c r="DI45" s="708"/>
      <c r="DJ45" s="708"/>
      <c r="DK45" s="709"/>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355</v>
      </c>
      <c r="CG46" s="681"/>
      <c r="CH46" s="681"/>
      <c r="CI46" s="681"/>
      <c r="CJ46" s="681"/>
      <c r="CK46" s="681"/>
      <c r="CL46" s="681"/>
      <c r="CM46" s="681"/>
      <c r="CN46" s="681"/>
      <c r="CO46" s="681"/>
      <c r="CP46" s="681"/>
      <c r="CQ46" s="682"/>
      <c r="CR46" s="683">
        <v>254375</v>
      </c>
      <c r="CS46" s="684"/>
      <c r="CT46" s="684"/>
      <c r="CU46" s="684"/>
      <c r="CV46" s="684"/>
      <c r="CW46" s="684"/>
      <c r="CX46" s="684"/>
      <c r="CY46" s="685"/>
      <c r="CZ46" s="688">
        <v>4.3</v>
      </c>
      <c r="DA46" s="689"/>
      <c r="DB46" s="689"/>
      <c r="DC46" s="701"/>
      <c r="DD46" s="692">
        <v>73918</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357</v>
      </c>
      <c r="CG47" s="681"/>
      <c r="CH47" s="681"/>
      <c r="CI47" s="681"/>
      <c r="CJ47" s="681"/>
      <c r="CK47" s="681"/>
      <c r="CL47" s="681"/>
      <c r="CM47" s="681"/>
      <c r="CN47" s="681"/>
      <c r="CO47" s="681"/>
      <c r="CP47" s="681"/>
      <c r="CQ47" s="682"/>
      <c r="CR47" s="683">
        <v>24003</v>
      </c>
      <c r="CS47" s="708"/>
      <c r="CT47" s="708"/>
      <c r="CU47" s="708"/>
      <c r="CV47" s="708"/>
      <c r="CW47" s="708"/>
      <c r="CX47" s="708"/>
      <c r="CY47" s="709"/>
      <c r="CZ47" s="688">
        <v>0.4</v>
      </c>
      <c r="DA47" s="720"/>
      <c r="DB47" s="720"/>
      <c r="DC47" s="722"/>
      <c r="DD47" s="692">
        <v>18076</v>
      </c>
      <c r="DE47" s="708"/>
      <c r="DF47" s="708"/>
      <c r="DG47" s="708"/>
      <c r="DH47" s="708"/>
      <c r="DI47" s="708"/>
      <c r="DJ47" s="708"/>
      <c r="DK47" s="709"/>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358</v>
      </c>
      <c r="CD48" s="799"/>
      <c r="CE48" s="800"/>
      <c r="CF48" s="680" t="s">
        <v>359</v>
      </c>
      <c r="CG48" s="681"/>
      <c r="CH48" s="681"/>
      <c r="CI48" s="681"/>
      <c r="CJ48" s="681"/>
      <c r="CK48" s="681"/>
      <c r="CL48" s="681"/>
      <c r="CM48" s="681"/>
      <c r="CN48" s="681"/>
      <c r="CO48" s="681"/>
      <c r="CP48" s="681"/>
      <c r="CQ48" s="682"/>
      <c r="CR48" s="683" t="s">
        <v>134</v>
      </c>
      <c r="CS48" s="684"/>
      <c r="CT48" s="684"/>
      <c r="CU48" s="684"/>
      <c r="CV48" s="684"/>
      <c r="CW48" s="684"/>
      <c r="CX48" s="684"/>
      <c r="CY48" s="685"/>
      <c r="CZ48" s="688" t="s">
        <v>126</v>
      </c>
      <c r="DA48" s="689"/>
      <c r="DB48" s="689"/>
      <c r="DC48" s="701"/>
      <c r="DD48" s="692" t="s">
        <v>223</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360</v>
      </c>
      <c r="CE49" s="725"/>
      <c r="CF49" s="725"/>
      <c r="CG49" s="725"/>
      <c r="CH49" s="725"/>
      <c r="CI49" s="725"/>
      <c r="CJ49" s="725"/>
      <c r="CK49" s="725"/>
      <c r="CL49" s="725"/>
      <c r="CM49" s="725"/>
      <c r="CN49" s="725"/>
      <c r="CO49" s="725"/>
      <c r="CP49" s="725"/>
      <c r="CQ49" s="726"/>
      <c r="CR49" s="768">
        <v>5980490</v>
      </c>
      <c r="CS49" s="754"/>
      <c r="CT49" s="754"/>
      <c r="CU49" s="754"/>
      <c r="CV49" s="754"/>
      <c r="CW49" s="754"/>
      <c r="CX49" s="754"/>
      <c r="CY49" s="785"/>
      <c r="CZ49" s="780">
        <v>100</v>
      </c>
      <c r="DA49" s="786"/>
      <c r="DB49" s="786"/>
      <c r="DC49" s="787"/>
      <c r="DD49" s="788">
        <v>4131552</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IArXdi5C8/et4sUoerw2lGkLkADM3pabuzd889vzAfS3U1tO9O600xDBPju6eJ+M0MEoPH55VgAGugAPHqqy8Q==" saltValue="pP6XY7SaueyBIkleuMQzh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362</v>
      </c>
      <c r="DK2" s="831"/>
      <c r="DL2" s="831"/>
      <c r="DM2" s="831"/>
      <c r="DN2" s="831"/>
      <c r="DO2" s="832"/>
      <c r="DP2" s="250"/>
      <c r="DQ2" s="830" t="s">
        <v>363</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364</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366</v>
      </c>
      <c r="B5" s="825"/>
      <c r="C5" s="825"/>
      <c r="D5" s="825"/>
      <c r="E5" s="825"/>
      <c r="F5" s="825"/>
      <c r="G5" s="825"/>
      <c r="H5" s="825"/>
      <c r="I5" s="825"/>
      <c r="J5" s="825"/>
      <c r="K5" s="825"/>
      <c r="L5" s="825"/>
      <c r="M5" s="825"/>
      <c r="N5" s="825"/>
      <c r="O5" s="825"/>
      <c r="P5" s="826"/>
      <c r="Q5" s="801" t="s">
        <v>367</v>
      </c>
      <c r="R5" s="802"/>
      <c r="S5" s="802"/>
      <c r="T5" s="802"/>
      <c r="U5" s="803"/>
      <c r="V5" s="801" t="s">
        <v>368</v>
      </c>
      <c r="W5" s="802"/>
      <c r="X5" s="802"/>
      <c r="Y5" s="802"/>
      <c r="Z5" s="803"/>
      <c r="AA5" s="801" t="s">
        <v>369</v>
      </c>
      <c r="AB5" s="802"/>
      <c r="AC5" s="802"/>
      <c r="AD5" s="802"/>
      <c r="AE5" s="802"/>
      <c r="AF5" s="834" t="s">
        <v>370</v>
      </c>
      <c r="AG5" s="802"/>
      <c r="AH5" s="802"/>
      <c r="AI5" s="802"/>
      <c r="AJ5" s="813"/>
      <c r="AK5" s="802" t="s">
        <v>371</v>
      </c>
      <c r="AL5" s="802"/>
      <c r="AM5" s="802"/>
      <c r="AN5" s="802"/>
      <c r="AO5" s="803"/>
      <c r="AP5" s="801" t="s">
        <v>372</v>
      </c>
      <c r="AQ5" s="802"/>
      <c r="AR5" s="802"/>
      <c r="AS5" s="802"/>
      <c r="AT5" s="803"/>
      <c r="AU5" s="801" t="s">
        <v>373</v>
      </c>
      <c r="AV5" s="802"/>
      <c r="AW5" s="802"/>
      <c r="AX5" s="802"/>
      <c r="AY5" s="813"/>
      <c r="AZ5" s="257"/>
      <c r="BA5" s="257"/>
      <c r="BB5" s="257"/>
      <c r="BC5" s="257"/>
      <c r="BD5" s="257"/>
      <c r="BE5" s="258"/>
      <c r="BF5" s="258"/>
      <c r="BG5" s="258"/>
      <c r="BH5" s="258"/>
      <c r="BI5" s="258"/>
      <c r="BJ5" s="258"/>
      <c r="BK5" s="258"/>
      <c r="BL5" s="258"/>
      <c r="BM5" s="258"/>
      <c r="BN5" s="258"/>
      <c r="BO5" s="258"/>
      <c r="BP5" s="258"/>
      <c r="BQ5" s="824" t="s">
        <v>374</v>
      </c>
      <c r="BR5" s="825"/>
      <c r="BS5" s="825"/>
      <c r="BT5" s="825"/>
      <c r="BU5" s="825"/>
      <c r="BV5" s="825"/>
      <c r="BW5" s="825"/>
      <c r="BX5" s="825"/>
      <c r="BY5" s="825"/>
      <c r="BZ5" s="825"/>
      <c r="CA5" s="825"/>
      <c r="CB5" s="825"/>
      <c r="CC5" s="825"/>
      <c r="CD5" s="825"/>
      <c r="CE5" s="825"/>
      <c r="CF5" s="825"/>
      <c r="CG5" s="826"/>
      <c r="CH5" s="801" t="s">
        <v>375</v>
      </c>
      <c r="CI5" s="802"/>
      <c r="CJ5" s="802"/>
      <c r="CK5" s="802"/>
      <c r="CL5" s="803"/>
      <c r="CM5" s="801" t="s">
        <v>376</v>
      </c>
      <c r="CN5" s="802"/>
      <c r="CO5" s="802"/>
      <c r="CP5" s="802"/>
      <c r="CQ5" s="803"/>
      <c r="CR5" s="801" t="s">
        <v>377</v>
      </c>
      <c r="CS5" s="802"/>
      <c r="CT5" s="802"/>
      <c r="CU5" s="802"/>
      <c r="CV5" s="803"/>
      <c r="CW5" s="801" t="s">
        <v>378</v>
      </c>
      <c r="CX5" s="802"/>
      <c r="CY5" s="802"/>
      <c r="CZ5" s="802"/>
      <c r="DA5" s="803"/>
      <c r="DB5" s="801" t="s">
        <v>379</v>
      </c>
      <c r="DC5" s="802"/>
      <c r="DD5" s="802"/>
      <c r="DE5" s="802"/>
      <c r="DF5" s="803"/>
      <c r="DG5" s="807" t="s">
        <v>380</v>
      </c>
      <c r="DH5" s="808"/>
      <c r="DI5" s="808"/>
      <c r="DJ5" s="808"/>
      <c r="DK5" s="809"/>
      <c r="DL5" s="807" t="s">
        <v>381</v>
      </c>
      <c r="DM5" s="808"/>
      <c r="DN5" s="808"/>
      <c r="DO5" s="808"/>
      <c r="DP5" s="809"/>
      <c r="DQ5" s="801" t="s">
        <v>382</v>
      </c>
      <c r="DR5" s="802"/>
      <c r="DS5" s="802"/>
      <c r="DT5" s="802"/>
      <c r="DU5" s="803"/>
      <c r="DV5" s="801" t="s">
        <v>373</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383</v>
      </c>
      <c r="C7" s="816"/>
      <c r="D7" s="816"/>
      <c r="E7" s="816"/>
      <c r="F7" s="816"/>
      <c r="G7" s="816"/>
      <c r="H7" s="816"/>
      <c r="I7" s="816"/>
      <c r="J7" s="816"/>
      <c r="K7" s="816"/>
      <c r="L7" s="816"/>
      <c r="M7" s="816"/>
      <c r="N7" s="816"/>
      <c r="O7" s="816"/>
      <c r="P7" s="817"/>
      <c r="Q7" s="818">
        <v>6315</v>
      </c>
      <c r="R7" s="819"/>
      <c r="S7" s="819"/>
      <c r="T7" s="819"/>
      <c r="U7" s="819"/>
      <c r="V7" s="819">
        <v>5980</v>
      </c>
      <c r="W7" s="819"/>
      <c r="X7" s="819"/>
      <c r="Y7" s="819"/>
      <c r="Z7" s="819"/>
      <c r="AA7" s="819">
        <v>335</v>
      </c>
      <c r="AB7" s="819"/>
      <c r="AC7" s="819"/>
      <c r="AD7" s="819"/>
      <c r="AE7" s="820"/>
      <c r="AF7" s="821">
        <v>290</v>
      </c>
      <c r="AG7" s="822"/>
      <c r="AH7" s="822"/>
      <c r="AI7" s="822"/>
      <c r="AJ7" s="823"/>
      <c r="AK7" s="858">
        <v>618</v>
      </c>
      <c r="AL7" s="859"/>
      <c r="AM7" s="859"/>
      <c r="AN7" s="859"/>
      <c r="AO7" s="859"/>
      <c r="AP7" s="859">
        <v>5808</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589</v>
      </c>
      <c r="BT7" s="863"/>
      <c r="BU7" s="863"/>
      <c r="BV7" s="863"/>
      <c r="BW7" s="863"/>
      <c r="BX7" s="863"/>
      <c r="BY7" s="863"/>
      <c r="BZ7" s="863"/>
      <c r="CA7" s="863"/>
      <c r="CB7" s="863"/>
      <c r="CC7" s="863"/>
      <c r="CD7" s="863"/>
      <c r="CE7" s="863"/>
      <c r="CF7" s="863"/>
      <c r="CG7" s="864"/>
      <c r="CH7" s="855">
        <v>1</v>
      </c>
      <c r="CI7" s="856"/>
      <c r="CJ7" s="856"/>
      <c r="CK7" s="856"/>
      <c r="CL7" s="857"/>
      <c r="CM7" s="855">
        <v>53</v>
      </c>
      <c r="CN7" s="856"/>
      <c r="CO7" s="856"/>
      <c r="CP7" s="856"/>
      <c r="CQ7" s="857"/>
      <c r="CR7" s="855">
        <v>5</v>
      </c>
      <c r="CS7" s="856"/>
      <c r="CT7" s="856"/>
      <c r="CU7" s="856"/>
      <c r="CV7" s="857"/>
      <c r="CW7" s="855" t="s">
        <v>580</v>
      </c>
      <c r="CX7" s="856"/>
      <c r="CY7" s="856"/>
      <c r="CZ7" s="856"/>
      <c r="DA7" s="857"/>
      <c r="DB7" s="855">
        <v>87</v>
      </c>
      <c r="DC7" s="856"/>
      <c r="DD7" s="856"/>
      <c r="DE7" s="856"/>
      <c r="DF7" s="857"/>
      <c r="DG7" s="855" t="s">
        <v>580</v>
      </c>
      <c r="DH7" s="856"/>
      <c r="DI7" s="856"/>
      <c r="DJ7" s="856"/>
      <c r="DK7" s="857"/>
      <c r="DL7" s="855" t="s">
        <v>580</v>
      </c>
      <c r="DM7" s="856"/>
      <c r="DN7" s="856"/>
      <c r="DO7" s="856"/>
      <c r="DP7" s="857"/>
      <c r="DQ7" s="855" t="s">
        <v>580</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384</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385</v>
      </c>
      <c r="B23" s="874" t="s">
        <v>386</v>
      </c>
      <c r="C23" s="875"/>
      <c r="D23" s="875"/>
      <c r="E23" s="875"/>
      <c r="F23" s="875"/>
      <c r="G23" s="875"/>
      <c r="H23" s="875"/>
      <c r="I23" s="875"/>
      <c r="J23" s="875"/>
      <c r="K23" s="875"/>
      <c r="L23" s="875"/>
      <c r="M23" s="875"/>
      <c r="N23" s="875"/>
      <c r="O23" s="875"/>
      <c r="P23" s="876"/>
      <c r="Q23" s="877">
        <v>6315</v>
      </c>
      <c r="R23" s="878"/>
      <c r="S23" s="878"/>
      <c r="T23" s="878"/>
      <c r="U23" s="878"/>
      <c r="V23" s="878">
        <v>5980</v>
      </c>
      <c r="W23" s="878"/>
      <c r="X23" s="878"/>
      <c r="Y23" s="878"/>
      <c r="Z23" s="878"/>
      <c r="AA23" s="878">
        <v>335</v>
      </c>
      <c r="AB23" s="878"/>
      <c r="AC23" s="878"/>
      <c r="AD23" s="878"/>
      <c r="AE23" s="879"/>
      <c r="AF23" s="880">
        <v>290</v>
      </c>
      <c r="AG23" s="878"/>
      <c r="AH23" s="878"/>
      <c r="AI23" s="878"/>
      <c r="AJ23" s="881"/>
      <c r="AK23" s="882"/>
      <c r="AL23" s="883"/>
      <c r="AM23" s="883"/>
      <c r="AN23" s="883"/>
      <c r="AO23" s="883"/>
      <c r="AP23" s="878">
        <v>5808</v>
      </c>
      <c r="AQ23" s="878"/>
      <c r="AR23" s="878"/>
      <c r="AS23" s="878"/>
      <c r="AT23" s="878"/>
      <c r="AU23" s="884"/>
      <c r="AV23" s="884"/>
      <c r="AW23" s="884"/>
      <c r="AX23" s="884"/>
      <c r="AY23" s="885"/>
      <c r="AZ23" s="893" t="s">
        <v>126</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387</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388</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366</v>
      </c>
      <c r="B26" s="825"/>
      <c r="C26" s="825"/>
      <c r="D26" s="825"/>
      <c r="E26" s="825"/>
      <c r="F26" s="825"/>
      <c r="G26" s="825"/>
      <c r="H26" s="825"/>
      <c r="I26" s="825"/>
      <c r="J26" s="825"/>
      <c r="K26" s="825"/>
      <c r="L26" s="825"/>
      <c r="M26" s="825"/>
      <c r="N26" s="825"/>
      <c r="O26" s="825"/>
      <c r="P26" s="826"/>
      <c r="Q26" s="801" t="s">
        <v>389</v>
      </c>
      <c r="R26" s="802"/>
      <c r="S26" s="802"/>
      <c r="T26" s="802"/>
      <c r="U26" s="803"/>
      <c r="V26" s="801" t="s">
        <v>390</v>
      </c>
      <c r="W26" s="802"/>
      <c r="X26" s="802"/>
      <c r="Y26" s="802"/>
      <c r="Z26" s="803"/>
      <c r="AA26" s="801" t="s">
        <v>391</v>
      </c>
      <c r="AB26" s="802"/>
      <c r="AC26" s="802"/>
      <c r="AD26" s="802"/>
      <c r="AE26" s="802"/>
      <c r="AF26" s="896" t="s">
        <v>392</v>
      </c>
      <c r="AG26" s="897"/>
      <c r="AH26" s="897"/>
      <c r="AI26" s="897"/>
      <c r="AJ26" s="898"/>
      <c r="AK26" s="802" t="s">
        <v>393</v>
      </c>
      <c r="AL26" s="802"/>
      <c r="AM26" s="802"/>
      <c r="AN26" s="802"/>
      <c r="AO26" s="803"/>
      <c r="AP26" s="801" t="s">
        <v>394</v>
      </c>
      <c r="AQ26" s="802"/>
      <c r="AR26" s="802"/>
      <c r="AS26" s="802"/>
      <c r="AT26" s="803"/>
      <c r="AU26" s="801" t="s">
        <v>395</v>
      </c>
      <c r="AV26" s="802"/>
      <c r="AW26" s="802"/>
      <c r="AX26" s="802"/>
      <c r="AY26" s="803"/>
      <c r="AZ26" s="801" t="s">
        <v>396</v>
      </c>
      <c r="BA26" s="802"/>
      <c r="BB26" s="802"/>
      <c r="BC26" s="802"/>
      <c r="BD26" s="803"/>
      <c r="BE26" s="801" t="s">
        <v>373</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397</v>
      </c>
      <c r="C28" s="816"/>
      <c r="D28" s="816"/>
      <c r="E28" s="816"/>
      <c r="F28" s="816"/>
      <c r="G28" s="816"/>
      <c r="H28" s="816"/>
      <c r="I28" s="816"/>
      <c r="J28" s="816"/>
      <c r="K28" s="816"/>
      <c r="L28" s="816"/>
      <c r="M28" s="816"/>
      <c r="N28" s="816"/>
      <c r="O28" s="816"/>
      <c r="P28" s="817"/>
      <c r="Q28" s="906">
        <v>1129</v>
      </c>
      <c r="R28" s="907"/>
      <c r="S28" s="907"/>
      <c r="T28" s="907"/>
      <c r="U28" s="907"/>
      <c r="V28" s="907">
        <v>1055</v>
      </c>
      <c r="W28" s="907"/>
      <c r="X28" s="907"/>
      <c r="Y28" s="907"/>
      <c r="Z28" s="907"/>
      <c r="AA28" s="907">
        <v>74</v>
      </c>
      <c r="AB28" s="907"/>
      <c r="AC28" s="907"/>
      <c r="AD28" s="907"/>
      <c r="AE28" s="908"/>
      <c r="AF28" s="909">
        <v>74</v>
      </c>
      <c r="AG28" s="907"/>
      <c r="AH28" s="907"/>
      <c r="AI28" s="907"/>
      <c r="AJ28" s="910"/>
      <c r="AK28" s="911">
        <v>78</v>
      </c>
      <c r="AL28" s="902"/>
      <c r="AM28" s="902"/>
      <c r="AN28" s="902"/>
      <c r="AO28" s="902"/>
      <c r="AP28" s="902" t="s">
        <v>580</v>
      </c>
      <c r="AQ28" s="902"/>
      <c r="AR28" s="902"/>
      <c r="AS28" s="902"/>
      <c r="AT28" s="902"/>
      <c r="AU28" s="902" t="s">
        <v>580</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398</v>
      </c>
      <c r="C29" s="840"/>
      <c r="D29" s="840"/>
      <c r="E29" s="840"/>
      <c r="F29" s="840"/>
      <c r="G29" s="840"/>
      <c r="H29" s="840"/>
      <c r="I29" s="840"/>
      <c r="J29" s="840"/>
      <c r="K29" s="840"/>
      <c r="L29" s="840"/>
      <c r="M29" s="840"/>
      <c r="N29" s="840"/>
      <c r="O29" s="840"/>
      <c r="P29" s="841"/>
      <c r="Q29" s="842">
        <v>1217</v>
      </c>
      <c r="R29" s="843"/>
      <c r="S29" s="843"/>
      <c r="T29" s="843"/>
      <c r="U29" s="843"/>
      <c r="V29" s="843">
        <v>1179</v>
      </c>
      <c r="W29" s="843"/>
      <c r="X29" s="843"/>
      <c r="Y29" s="843"/>
      <c r="Z29" s="843"/>
      <c r="AA29" s="843">
        <v>38</v>
      </c>
      <c r="AB29" s="843"/>
      <c r="AC29" s="843"/>
      <c r="AD29" s="843"/>
      <c r="AE29" s="844"/>
      <c r="AF29" s="845">
        <v>38</v>
      </c>
      <c r="AG29" s="846"/>
      <c r="AH29" s="846"/>
      <c r="AI29" s="846"/>
      <c r="AJ29" s="847"/>
      <c r="AK29" s="914">
        <v>170</v>
      </c>
      <c r="AL29" s="915"/>
      <c r="AM29" s="915"/>
      <c r="AN29" s="915"/>
      <c r="AO29" s="915"/>
      <c r="AP29" s="915" t="s">
        <v>580</v>
      </c>
      <c r="AQ29" s="915"/>
      <c r="AR29" s="915"/>
      <c r="AS29" s="915"/>
      <c r="AT29" s="915"/>
      <c r="AU29" s="915" t="s">
        <v>580</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399</v>
      </c>
      <c r="C30" s="840"/>
      <c r="D30" s="840"/>
      <c r="E30" s="840"/>
      <c r="F30" s="840"/>
      <c r="G30" s="840"/>
      <c r="H30" s="840"/>
      <c r="I30" s="840"/>
      <c r="J30" s="840"/>
      <c r="K30" s="840"/>
      <c r="L30" s="840"/>
      <c r="M30" s="840"/>
      <c r="N30" s="840"/>
      <c r="O30" s="840"/>
      <c r="P30" s="841"/>
      <c r="Q30" s="842">
        <v>3</v>
      </c>
      <c r="R30" s="843"/>
      <c r="S30" s="843"/>
      <c r="T30" s="843"/>
      <c r="U30" s="843"/>
      <c r="V30" s="843">
        <v>3</v>
      </c>
      <c r="W30" s="843"/>
      <c r="X30" s="843"/>
      <c r="Y30" s="843"/>
      <c r="Z30" s="843"/>
      <c r="AA30" s="843">
        <v>0</v>
      </c>
      <c r="AB30" s="843"/>
      <c r="AC30" s="843"/>
      <c r="AD30" s="843"/>
      <c r="AE30" s="844"/>
      <c r="AF30" s="845" t="s">
        <v>126</v>
      </c>
      <c r="AG30" s="846"/>
      <c r="AH30" s="846"/>
      <c r="AI30" s="846"/>
      <c r="AJ30" s="847"/>
      <c r="AK30" s="914">
        <v>2</v>
      </c>
      <c r="AL30" s="915"/>
      <c r="AM30" s="915"/>
      <c r="AN30" s="915"/>
      <c r="AO30" s="915"/>
      <c r="AP30" s="915" t="s">
        <v>580</v>
      </c>
      <c r="AQ30" s="915"/>
      <c r="AR30" s="915"/>
      <c r="AS30" s="915"/>
      <c r="AT30" s="915"/>
      <c r="AU30" s="915" t="s">
        <v>580</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400</v>
      </c>
      <c r="C31" s="840"/>
      <c r="D31" s="840"/>
      <c r="E31" s="840"/>
      <c r="F31" s="840"/>
      <c r="G31" s="840"/>
      <c r="H31" s="840"/>
      <c r="I31" s="840"/>
      <c r="J31" s="840"/>
      <c r="K31" s="840"/>
      <c r="L31" s="840"/>
      <c r="M31" s="840"/>
      <c r="N31" s="840"/>
      <c r="O31" s="840"/>
      <c r="P31" s="841"/>
      <c r="Q31" s="842">
        <v>150</v>
      </c>
      <c r="R31" s="843"/>
      <c r="S31" s="843"/>
      <c r="T31" s="843"/>
      <c r="U31" s="843"/>
      <c r="V31" s="843">
        <v>149</v>
      </c>
      <c r="W31" s="843"/>
      <c r="X31" s="843"/>
      <c r="Y31" s="843"/>
      <c r="Z31" s="843"/>
      <c r="AA31" s="843">
        <v>1</v>
      </c>
      <c r="AB31" s="843"/>
      <c r="AC31" s="843"/>
      <c r="AD31" s="843"/>
      <c r="AE31" s="844"/>
      <c r="AF31" s="845">
        <v>1</v>
      </c>
      <c r="AG31" s="846"/>
      <c r="AH31" s="846"/>
      <c r="AI31" s="846"/>
      <c r="AJ31" s="847"/>
      <c r="AK31" s="914">
        <v>48</v>
      </c>
      <c r="AL31" s="915"/>
      <c r="AM31" s="915"/>
      <c r="AN31" s="915"/>
      <c r="AO31" s="915"/>
      <c r="AP31" s="915" t="s">
        <v>580</v>
      </c>
      <c r="AQ31" s="915"/>
      <c r="AR31" s="915"/>
      <c r="AS31" s="915"/>
      <c r="AT31" s="915"/>
      <c r="AU31" s="915" t="s">
        <v>580</v>
      </c>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401</v>
      </c>
      <c r="C32" s="840"/>
      <c r="D32" s="840"/>
      <c r="E32" s="840"/>
      <c r="F32" s="840"/>
      <c r="G32" s="840"/>
      <c r="H32" s="840"/>
      <c r="I32" s="840"/>
      <c r="J32" s="840"/>
      <c r="K32" s="840"/>
      <c r="L32" s="840"/>
      <c r="M32" s="840"/>
      <c r="N32" s="840"/>
      <c r="O32" s="840"/>
      <c r="P32" s="841"/>
      <c r="Q32" s="842">
        <v>316</v>
      </c>
      <c r="R32" s="843"/>
      <c r="S32" s="843"/>
      <c r="T32" s="843"/>
      <c r="U32" s="843"/>
      <c r="V32" s="843">
        <v>355</v>
      </c>
      <c r="W32" s="843"/>
      <c r="X32" s="843"/>
      <c r="Y32" s="843"/>
      <c r="Z32" s="843"/>
      <c r="AA32" s="843">
        <v>-39</v>
      </c>
      <c r="AB32" s="843"/>
      <c r="AC32" s="843"/>
      <c r="AD32" s="843"/>
      <c r="AE32" s="844"/>
      <c r="AF32" s="845">
        <v>316</v>
      </c>
      <c r="AG32" s="846"/>
      <c r="AH32" s="846"/>
      <c r="AI32" s="846"/>
      <c r="AJ32" s="847"/>
      <c r="AK32" s="914">
        <v>112</v>
      </c>
      <c r="AL32" s="915"/>
      <c r="AM32" s="915"/>
      <c r="AN32" s="915"/>
      <c r="AO32" s="915"/>
      <c r="AP32" s="915">
        <v>2491</v>
      </c>
      <c r="AQ32" s="915"/>
      <c r="AR32" s="915"/>
      <c r="AS32" s="915"/>
      <c r="AT32" s="915"/>
      <c r="AU32" s="915">
        <v>516</v>
      </c>
      <c r="AV32" s="915"/>
      <c r="AW32" s="915"/>
      <c r="AX32" s="915"/>
      <c r="AY32" s="915"/>
      <c r="AZ32" s="916"/>
      <c r="BA32" s="916"/>
      <c r="BB32" s="916"/>
      <c r="BC32" s="916"/>
      <c r="BD32" s="916"/>
      <c r="BE32" s="912" t="s">
        <v>402</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403</v>
      </c>
      <c r="C33" s="840"/>
      <c r="D33" s="840"/>
      <c r="E33" s="840"/>
      <c r="F33" s="840"/>
      <c r="G33" s="840"/>
      <c r="H33" s="840"/>
      <c r="I33" s="840"/>
      <c r="J33" s="840"/>
      <c r="K33" s="840"/>
      <c r="L33" s="840"/>
      <c r="M33" s="840"/>
      <c r="N33" s="840"/>
      <c r="O33" s="840"/>
      <c r="P33" s="841"/>
      <c r="Q33" s="842">
        <v>251</v>
      </c>
      <c r="R33" s="843"/>
      <c r="S33" s="843"/>
      <c r="T33" s="843"/>
      <c r="U33" s="843"/>
      <c r="V33" s="843">
        <v>251</v>
      </c>
      <c r="W33" s="843"/>
      <c r="X33" s="843"/>
      <c r="Y33" s="843"/>
      <c r="Z33" s="843"/>
      <c r="AA33" s="843">
        <v>0</v>
      </c>
      <c r="AB33" s="843"/>
      <c r="AC33" s="843"/>
      <c r="AD33" s="843"/>
      <c r="AE33" s="844"/>
      <c r="AF33" s="845" t="s">
        <v>126</v>
      </c>
      <c r="AG33" s="846"/>
      <c r="AH33" s="846"/>
      <c r="AI33" s="846"/>
      <c r="AJ33" s="847"/>
      <c r="AK33" s="914">
        <v>141</v>
      </c>
      <c r="AL33" s="915"/>
      <c r="AM33" s="915"/>
      <c r="AN33" s="915"/>
      <c r="AO33" s="915"/>
      <c r="AP33" s="915">
        <v>1702</v>
      </c>
      <c r="AQ33" s="915"/>
      <c r="AR33" s="915"/>
      <c r="AS33" s="915"/>
      <c r="AT33" s="915"/>
      <c r="AU33" s="915">
        <v>1627</v>
      </c>
      <c r="AV33" s="915"/>
      <c r="AW33" s="915"/>
      <c r="AX33" s="915"/>
      <c r="AY33" s="915"/>
      <c r="AZ33" s="916"/>
      <c r="BA33" s="916"/>
      <c r="BB33" s="916"/>
      <c r="BC33" s="916"/>
      <c r="BD33" s="916"/>
      <c r="BE33" s="912" t="s">
        <v>404</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405</v>
      </c>
      <c r="C34" s="840"/>
      <c r="D34" s="840"/>
      <c r="E34" s="840"/>
      <c r="F34" s="840"/>
      <c r="G34" s="840"/>
      <c r="H34" s="840"/>
      <c r="I34" s="840"/>
      <c r="J34" s="840"/>
      <c r="K34" s="840"/>
      <c r="L34" s="840"/>
      <c r="M34" s="840"/>
      <c r="N34" s="840"/>
      <c r="O34" s="840"/>
      <c r="P34" s="841"/>
      <c r="Q34" s="842">
        <v>42</v>
      </c>
      <c r="R34" s="843"/>
      <c r="S34" s="843"/>
      <c r="T34" s="843"/>
      <c r="U34" s="843"/>
      <c r="V34" s="843">
        <v>34</v>
      </c>
      <c r="W34" s="843"/>
      <c r="X34" s="843"/>
      <c r="Y34" s="843"/>
      <c r="Z34" s="843"/>
      <c r="AA34" s="843">
        <v>8</v>
      </c>
      <c r="AB34" s="843"/>
      <c r="AC34" s="843"/>
      <c r="AD34" s="843"/>
      <c r="AE34" s="844"/>
      <c r="AF34" s="845">
        <v>8</v>
      </c>
      <c r="AG34" s="846"/>
      <c r="AH34" s="846"/>
      <c r="AI34" s="846"/>
      <c r="AJ34" s="847"/>
      <c r="AK34" s="914">
        <v>15</v>
      </c>
      <c r="AL34" s="915"/>
      <c r="AM34" s="915"/>
      <c r="AN34" s="915"/>
      <c r="AO34" s="915"/>
      <c r="AP34" s="915">
        <v>141</v>
      </c>
      <c r="AQ34" s="915"/>
      <c r="AR34" s="915"/>
      <c r="AS34" s="915"/>
      <c r="AT34" s="915"/>
      <c r="AU34" s="915">
        <v>139</v>
      </c>
      <c r="AV34" s="915"/>
      <c r="AW34" s="915"/>
      <c r="AX34" s="915"/>
      <c r="AY34" s="915"/>
      <c r="AZ34" s="916"/>
      <c r="BA34" s="916"/>
      <c r="BB34" s="916"/>
      <c r="BC34" s="916"/>
      <c r="BD34" s="916"/>
      <c r="BE34" s="912" t="s">
        <v>404</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406</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385</v>
      </c>
      <c r="B63" s="874" t="s">
        <v>407</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436</v>
      </c>
      <c r="AG63" s="926"/>
      <c r="AH63" s="926"/>
      <c r="AI63" s="926"/>
      <c r="AJ63" s="927"/>
      <c r="AK63" s="928"/>
      <c r="AL63" s="923"/>
      <c r="AM63" s="923"/>
      <c r="AN63" s="923"/>
      <c r="AO63" s="923"/>
      <c r="AP63" s="926">
        <v>4334</v>
      </c>
      <c r="AQ63" s="926"/>
      <c r="AR63" s="926"/>
      <c r="AS63" s="926"/>
      <c r="AT63" s="926"/>
      <c r="AU63" s="926">
        <v>2282</v>
      </c>
      <c r="AV63" s="926"/>
      <c r="AW63" s="926"/>
      <c r="AX63" s="926"/>
      <c r="AY63" s="926"/>
      <c r="AZ63" s="930"/>
      <c r="BA63" s="930"/>
      <c r="BB63" s="930"/>
      <c r="BC63" s="930"/>
      <c r="BD63" s="930"/>
      <c r="BE63" s="931"/>
      <c r="BF63" s="931"/>
      <c r="BG63" s="931"/>
      <c r="BH63" s="931"/>
      <c r="BI63" s="932"/>
      <c r="BJ63" s="933" t="s">
        <v>408</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409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410</v>
      </c>
      <c r="B66" s="825"/>
      <c r="C66" s="825"/>
      <c r="D66" s="825"/>
      <c r="E66" s="825"/>
      <c r="F66" s="825"/>
      <c r="G66" s="825"/>
      <c r="H66" s="825"/>
      <c r="I66" s="825"/>
      <c r="J66" s="825"/>
      <c r="K66" s="825"/>
      <c r="L66" s="825"/>
      <c r="M66" s="825"/>
      <c r="N66" s="825"/>
      <c r="O66" s="825"/>
      <c r="P66" s="826"/>
      <c r="Q66" s="801" t="s">
        <v>389</v>
      </c>
      <c r="R66" s="802"/>
      <c r="S66" s="802"/>
      <c r="T66" s="802"/>
      <c r="U66" s="803"/>
      <c r="V66" s="801" t="s">
        <v>390</v>
      </c>
      <c r="W66" s="802"/>
      <c r="X66" s="802"/>
      <c r="Y66" s="802"/>
      <c r="Z66" s="803"/>
      <c r="AA66" s="801" t="s">
        <v>391</v>
      </c>
      <c r="AB66" s="802"/>
      <c r="AC66" s="802"/>
      <c r="AD66" s="802"/>
      <c r="AE66" s="803"/>
      <c r="AF66" s="936" t="s">
        <v>411</v>
      </c>
      <c r="AG66" s="897"/>
      <c r="AH66" s="897"/>
      <c r="AI66" s="897"/>
      <c r="AJ66" s="937"/>
      <c r="AK66" s="801" t="s">
        <v>412</v>
      </c>
      <c r="AL66" s="825"/>
      <c r="AM66" s="825"/>
      <c r="AN66" s="825"/>
      <c r="AO66" s="826"/>
      <c r="AP66" s="801" t="s">
        <v>413</v>
      </c>
      <c r="AQ66" s="802"/>
      <c r="AR66" s="802"/>
      <c r="AS66" s="802"/>
      <c r="AT66" s="803"/>
      <c r="AU66" s="801" t="s">
        <v>414</v>
      </c>
      <c r="AV66" s="802"/>
      <c r="AW66" s="802"/>
      <c r="AX66" s="802"/>
      <c r="AY66" s="803"/>
      <c r="AZ66" s="801" t="s">
        <v>373</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581</v>
      </c>
      <c r="C68" s="954"/>
      <c r="D68" s="954"/>
      <c r="E68" s="954"/>
      <c r="F68" s="954"/>
      <c r="G68" s="954"/>
      <c r="H68" s="954"/>
      <c r="I68" s="954"/>
      <c r="J68" s="954"/>
      <c r="K68" s="954"/>
      <c r="L68" s="954"/>
      <c r="M68" s="954"/>
      <c r="N68" s="954"/>
      <c r="O68" s="954"/>
      <c r="P68" s="955"/>
      <c r="Q68" s="956">
        <v>4724</v>
      </c>
      <c r="R68" s="950"/>
      <c r="S68" s="950"/>
      <c r="T68" s="950"/>
      <c r="U68" s="950"/>
      <c r="V68" s="950">
        <v>4670</v>
      </c>
      <c r="W68" s="950"/>
      <c r="X68" s="950"/>
      <c r="Y68" s="950"/>
      <c r="Z68" s="950"/>
      <c r="AA68" s="950">
        <v>54</v>
      </c>
      <c r="AB68" s="950"/>
      <c r="AC68" s="950"/>
      <c r="AD68" s="950"/>
      <c r="AE68" s="950"/>
      <c r="AF68" s="950">
        <v>16</v>
      </c>
      <c r="AG68" s="950"/>
      <c r="AH68" s="950"/>
      <c r="AI68" s="950"/>
      <c r="AJ68" s="950"/>
      <c r="AK68" s="950">
        <v>38</v>
      </c>
      <c r="AL68" s="950"/>
      <c r="AM68" s="950"/>
      <c r="AN68" s="950"/>
      <c r="AO68" s="950"/>
      <c r="AP68" s="950" t="s">
        <v>580</v>
      </c>
      <c r="AQ68" s="950"/>
      <c r="AR68" s="950"/>
      <c r="AS68" s="950"/>
      <c r="AT68" s="950"/>
      <c r="AU68" s="950" t="s">
        <v>580</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582</v>
      </c>
      <c r="C69" s="958"/>
      <c r="D69" s="958"/>
      <c r="E69" s="958"/>
      <c r="F69" s="958"/>
      <c r="G69" s="958"/>
      <c r="H69" s="958"/>
      <c r="I69" s="958"/>
      <c r="J69" s="958"/>
      <c r="K69" s="958"/>
      <c r="L69" s="958"/>
      <c r="M69" s="958"/>
      <c r="N69" s="958"/>
      <c r="O69" s="958"/>
      <c r="P69" s="959"/>
      <c r="Q69" s="960">
        <v>529</v>
      </c>
      <c r="R69" s="915"/>
      <c r="S69" s="915"/>
      <c r="T69" s="915"/>
      <c r="U69" s="915"/>
      <c r="V69" s="915">
        <v>461</v>
      </c>
      <c r="W69" s="915"/>
      <c r="X69" s="915"/>
      <c r="Y69" s="915"/>
      <c r="Z69" s="915"/>
      <c r="AA69" s="915">
        <v>68</v>
      </c>
      <c r="AB69" s="915"/>
      <c r="AC69" s="915"/>
      <c r="AD69" s="915"/>
      <c r="AE69" s="915"/>
      <c r="AF69" s="915">
        <v>68</v>
      </c>
      <c r="AG69" s="915"/>
      <c r="AH69" s="915"/>
      <c r="AI69" s="915"/>
      <c r="AJ69" s="915"/>
      <c r="AK69" s="915">
        <v>5</v>
      </c>
      <c r="AL69" s="915"/>
      <c r="AM69" s="915"/>
      <c r="AN69" s="915"/>
      <c r="AO69" s="915"/>
      <c r="AP69" s="915">
        <v>47</v>
      </c>
      <c r="AQ69" s="915"/>
      <c r="AR69" s="915"/>
      <c r="AS69" s="915"/>
      <c r="AT69" s="915"/>
      <c r="AU69" s="915">
        <v>0</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583</v>
      </c>
      <c r="C70" s="958"/>
      <c r="D70" s="958"/>
      <c r="E70" s="958"/>
      <c r="F70" s="958"/>
      <c r="G70" s="958"/>
      <c r="H70" s="958"/>
      <c r="I70" s="958"/>
      <c r="J70" s="958"/>
      <c r="K70" s="958"/>
      <c r="L70" s="958"/>
      <c r="M70" s="958"/>
      <c r="N70" s="958"/>
      <c r="O70" s="958"/>
      <c r="P70" s="959"/>
      <c r="Q70" s="960">
        <v>117</v>
      </c>
      <c r="R70" s="915"/>
      <c r="S70" s="915"/>
      <c r="T70" s="915"/>
      <c r="U70" s="915"/>
      <c r="V70" s="915">
        <v>116</v>
      </c>
      <c r="W70" s="915"/>
      <c r="X70" s="915"/>
      <c r="Y70" s="915"/>
      <c r="Z70" s="915"/>
      <c r="AA70" s="915">
        <v>1</v>
      </c>
      <c r="AB70" s="915"/>
      <c r="AC70" s="915"/>
      <c r="AD70" s="915"/>
      <c r="AE70" s="915"/>
      <c r="AF70" s="915">
        <v>1</v>
      </c>
      <c r="AG70" s="915"/>
      <c r="AH70" s="915"/>
      <c r="AI70" s="915"/>
      <c r="AJ70" s="915"/>
      <c r="AK70" s="915">
        <v>17</v>
      </c>
      <c r="AL70" s="915"/>
      <c r="AM70" s="915"/>
      <c r="AN70" s="915"/>
      <c r="AO70" s="915"/>
      <c r="AP70" s="915" t="s">
        <v>580</v>
      </c>
      <c r="AQ70" s="915"/>
      <c r="AR70" s="915"/>
      <c r="AS70" s="915"/>
      <c r="AT70" s="915"/>
      <c r="AU70" s="915" t="s">
        <v>580</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584</v>
      </c>
      <c r="C71" s="958"/>
      <c r="D71" s="958"/>
      <c r="E71" s="958"/>
      <c r="F71" s="958"/>
      <c r="G71" s="958"/>
      <c r="H71" s="958"/>
      <c r="I71" s="958"/>
      <c r="J71" s="958"/>
      <c r="K71" s="958"/>
      <c r="L71" s="958"/>
      <c r="M71" s="958"/>
      <c r="N71" s="958"/>
      <c r="O71" s="958"/>
      <c r="P71" s="959"/>
      <c r="Q71" s="960">
        <v>167</v>
      </c>
      <c r="R71" s="915"/>
      <c r="S71" s="915"/>
      <c r="T71" s="915"/>
      <c r="U71" s="915"/>
      <c r="V71" s="915">
        <v>167</v>
      </c>
      <c r="W71" s="915"/>
      <c r="X71" s="915"/>
      <c r="Y71" s="915"/>
      <c r="Z71" s="915"/>
      <c r="AA71" s="915">
        <v>0</v>
      </c>
      <c r="AB71" s="915"/>
      <c r="AC71" s="915"/>
      <c r="AD71" s="915"/>
      <c r="AE71" s="915"/>
      <c r="AF71" s="915">
        <v>0</v>
      </c>
      <c r="AG71" s="915"/>
      <c r="AH71" s="915"/>
      <c r="AI71" s="915"/>
      <c r="AJ71" s="915"/>
      <c r="AK71" s="915">
        <v>2</v>
      </c>
      <c r="AL71" s="915"/>
      <c r="AM71" s="915"/>
      <c r="AN71" s="915"/>
      <c r="AO71" s="915"/>
      <c r="AP71" s="915" t="s">
        <v>580</v>
      </c>
      <c r="AQ71" s="915"/>
      <c r="AR71" s="915"/>
      <c r="AS71" s="915"/>
      <c r="AT71" s="915"/>
      <c r="AU71" s="915" t="s">
        <v>580</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585</v>
      </c>
      <c r="C72" s="958"/>
      <c r="D72" s="958"/>
      <c r="E72" s="958"/>
      <c r="F72" s="958"/>
      <c r="G72" s="958"/>
      <c r="H72" s="958"/>
      <c r="I72" s="958"/>
      <c r="J72" s="958"/>
      <c r="K72" s="958"/>
      <c r="L72" s="958"/>
      <c r="M72" s="958"/>
      <c r="N72" s="958"/>
      <c r="O72" s="958"/>
      <c r="P72" s="959"/>
      <c r="Q72" s="960">
        <v>131</v>
      </c>
      <c r="R72" s="915"/>
      <c r="S72" s="915"/>
      <c r="T72" s="915"/>
      <c r="U72" s="915"/>
      <c r="V72" s="915">
        <v>95</v>
      </c>
      <c r="W72" s="915"/>
      <c r="X72" s="915"/>
      <c r="Y72" s="915"/>
      <c r="Z72" s="915"/>
      <c r="AA72" s="915">
        <v>36</v>
      </c>
      <c r="AB72" s="915"/>
      <c r="AC72" s="915"/>
      <c r="AD72" s="915"/>
      <c r="AE72" s="915"/>
      <c r="AF72" s="915">
        <v>36</v>
      </c>
      <c r="AG72" s="915"/>
      <c r="AH72" s="915"/>
      <c r="AI72" s="915"/>
      <c r="AJ72" s="915"/>
      <c r="AK72" s="915">
        <v>0</v>
      </c>
      <c r="AL72" s="915"/>
      <c r="AM72" s="915"/>
      <c r="AN72" s="915"/>
      <c r="AO72" s="915"/>
      <c r="AP72" s="915" t="s">
        <v>580</v>
      </c>
      <c r="AQ72" s="915"/>
      <c r="AR72" s="915"/>
      <c r="AS72" s="915"/>
      <c r="AT72" s="915"/>
      <c r="AU72" s="915" t="s">
        <v>580</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586</v>
      </c>
      <c r="C73" s="958"/>
      <c r="D73" s="958"/>
      <c r="E73" s="958"/>
      <c r="F73" s="958"/>
      <c r="G73" s="958"/>
      <c r="H73" s="958"/>
      <c r="I73" s="958"/>
      <c r="J73" s="958"/>
      <c r="K73" s="958"/>
      <c r="L73" s="958"/>
      <c r="M73" s="958"/>
      <c r="N73" s="958"/>
      <c r="O73" s="958"/>
      <c r="P73" s="959"/>
      <c r="Q73" s="960">
        <v>10046</v>
      </c>
      <c r="R73" s="915"/>
      <c r="S73" s="915"/>
      <c r="T73" s="915"/>
      <c r="U73" s="915"/>
      <c r="V73" s="915">
        <v>10005</v>
      </c>
      <c r="W73" s="915"/>
      <c r="X73" s="915"/>
      <c r="Y73" s="915"/>
      <c r="Z73" s="915"/>
      <c r="AA73" s="915">
        <v>41</v>
      </c>
      <c r="AB73" s="915"/>
      <c r="AC73" s="915"/>
      <c r="AD73" s="915"/>
      <c r="AE73" s="915"/>
      <c r="AF73" s="915">
        <v>1978</v>
      </c>
      <c r="AG73" s="915"/>
      <c r="AH73" s="915"/>
      <c r="AI73" s="915"/>
      <c r="AJ73" s="915"/>
      <c r="AK73" s="915">
        <v>833</v>
      </c>
      <c r="AL73" s="915"/>
      <c r="AM73" s="915"/>
      <c r="AN73" s="915"/>
      <c r="AO73" s="915"/>
      <c r="AP73" s="915">
        <v>5448</v>
      </c>
      <c r="AQ73" s="915"/>
      <c r="AR73" s="915"/>
      <c r="AS73" s="915"/>
      <c r="AT73" s="915"/>
      <c r="AU73" s="915">
        <v>579</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587</v>
      </c>
      <c r="C74" s="958"/>
      <c r="D74" s="958"/>
      <c r="E74" s="958"/>
      <c r="F74" s="958"/>
      <c r="G74" s="958"/>
      <c r="H74" s="958"/>
      <c r="I74" s="958"/>
      <c r="J74" s="958"/>
      <c r="K74" s="958"/>
      <c r="L74" s="958"/>
      <c r="M74" s="958"/>
      <c r="N74" s="958"/>
      <c r="O74" s="958"/>
      <c r="P74" s="959"/>
      <c r="Q74" s="960">
        <v>13584</v>
      </c>
      <c r="R74" s="915"/>
      <c r="S74" s="915"/>
      <c r="T74" s="915"/>
      <c r="U74" s="915"/>
      <c r="V74" s="915">
        <v>13134</v>
      </c>
      <c r="W74" s="915"/>
      <c r="X74" s="915"/>
      <c r="Y74" s="915"/>
      <c r="Z74" s="915"/>
      <c r="AA74" s="915">
        <v>450</v>
      </c>
      <c r="AB74" s="915"/>
      <c r="AC74" s="915"/>
      <c r="AD74" s="915"/>
      <c r="AE74" s="915"/>
      <c r="AF74" s="915">
        <v>447</v>
      </c>
      <c r="AG74" s="915"/>
      <c r="AH74" s="915"/>
      <c r="AI74" s="915"/>
      <c r="AJ74" s="915"/>
      <c r="AK74" s="915">
        <v>156</v>
      </c>
      <c r="AL74" s="915"/>
      <c r="AM74" s="915"/>
      <c r="AN74" s="915"/>
      <c r="AO74" s="915"/>
      <c r="AP74" s="915">
        <v>2792</v>
      </c>
      <c r="AQ74" s="915"/>
      <c r="AR74" s="915"/>
      <c r="AS74" s="915"/>
      <c r="AT74" s="915"/>
      <c r="AU74" s="915">
        <v>108</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588</v>
      </c>
      <c r="C75" s="958"/>
      <c r="D75" s="958"/>
      <c r="E75" s="958"/>
      <c r="F75" s="958"/>
      <c r="G75" s="958"/>
      <c r="H75" s="958"/>
      <c r="I75" s="958"/>
      <c r="J75" s="958"/>
      <c r="K75" s="958"/>
      <c r="L75" s="958"/>
      <c r="M75" s="958"/>
      <c r="N75" s="958"/>
      <c r="O75" s="958"/>
      <c r="P75" s="959"/>
      <c r="Q75" s="963">
        <v>119</v>
      </c>
      <c r="R75" s="964"/>
      <c r="S75" s="964"/>
      <c r="T75" s="964"/>
      <c r="U75" s="914"/>
      <c r="V75" s="965">
        <v>75</v>
      </c>
      <c r="W75" s="964"/>
      <c r="X75" s="964"/>
      <c r="Y75" s="964"/>
      <c r="Z75" s="914"/>
      <c r="AA75" s="965">
        <v>44</v>
      </c>
      <c r="AB75" s="964"/>
      <c r="AC75" s="964"/>
      <c r="AD75" s="964"/>
      <c r="AE75" s="914"/>
      <c r="AF75" s="965">
        <v>44</v>
      </c>
      <c r="AG75" s="964"/>
      <c r="AH75" s="964"/>
      <c r="AI75" s="964"/>
      <c r="AJ75" s="914"/>
      <c r="AK75" s="965">
        <v>0</v>
      </c>
      <c r="AL75" s="964"/>
      <c r="AM75" s="964"/>
      <c r="AN75" s="964"/>
      <c r="AO75" s="914"/>
      <c r="AP75" s="965" t="s">
        <v>580</v>
      </c>
      <c r="AQ75" s="964"/>
      <c r="AR75" s="964"/>
      <c r="AS75" s="964"/>
      <c r="AT75" s="914"/>
      <c r="AU75" s="965" t="s">
        <v>580</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385</v>
      </c>
      <c r="B88" s="874" t="s">
        <v>415</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2590</v>
      </c>
      <c r="AG88" s="926"/>
      <c r="AH88" s="926"/>
      <c r="AI88" s="926"/>
      <c r="AJ88" s="926"/>
      <c r="AK88" s="923"/>
      <c r="AL88" s="923"/>
      <c r="AM88" s="923"/>
      <c r="AN88" s="923"/>
      <c r="AO88" s="923"/>
      <c r="AP88" s="926">
        <v>8287</v>
      </c>
      <c r="AQ88" s="926"/>
      <c r="AR88" s="926"/>
      <c r="AS88" s="926"/>
      <c r="AT88" s="926"/>
      <c r="AU88" s="926">
        <v>687</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385</v>
      </c>
      <c r="BR102" s="874" t="s">
        <v>416</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5</v>
      </c>
      <c r="CS102" s="934"/>
      <c r="CT102" s="934"/>
      <c r="CU102" s="934"/>
      <c r="CV102" s="977"/>
      <c r="CW102" s="976" t="s">
        <v>580</v>
      </c>
      <c r="CX102" s="934"/>
      <c r="CY102" s="934"/>
      <c r="CZ102" s="934"/>
      <c r="DA102" s="977"/>
      <c r="DB102" s="976">
        <v>87</v>
      </c>
      <c r="DC102" s="934"/>
      <c r="DD102" s="934"/>
      <c r="DE102" s="934"/>
      <c r="DF102" s="977"/>
      <c r="DG102" s="976" t="s">
        <v>580</v>
      </c>
      <c r="DH102" s="934"/>
      <c r="DI102" s="934"/>
      <c r="DJ102" s="934"/>
      <c r="DK102" s="977"/>
      <c r="DL102" s="976" t="s">
        <v>580</v>
      </c>
      <c r="DM102" s="934"/>
      <c r="DN102" s="934"/>
      <c r="DO102" s="934"/>
      <c r="DP102" s="977"/>
      <c r="DQ102" s="976" t="s">
        <v>580</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417</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418</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421</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422</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423</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424</v>
      </c>
      <c r="AB109" s="979"/>
      <c r="AC109" s="979"/>
      <c r="AD109" s="979"/>
      <c r="AE109" s="980"/>
      <c r="AF109" s="978" t="s">
        <v>303</v>
      </c>
      <c r="AG109" s="979"/>
      <c r="AH109" s="979"/>
      <c r="AI109" s="979"/>
      <c r="AJ109" s="980"/>
      <c r="AK109" s="978" t="s">
        <v>302</v>
      </c>
      <c r="AL109" s="979"/>
      <c r="AM109" s="979"/>
      <c r="AN109" s="979"/>
      <c r="AO109" s="980"/>
      <c r="AP109" s="978" t="s">
        <v>425</v>
      </c>
      <c r="AQ109" s="979"/>
      <c r="AR109" s="979"/>
      <c r="AS109" s="979"/>
      <c r="AT109" s="981"/>
      <c r="AU109" s="998" t="s">
        <v>423</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424</v>
      </c>
      <c r="BR109" s="979"/>
      <c r="BS109" s="979"/>
      <c r="BT109" s="979"/>
      <c r="BU109" s="980"/>
      <c r="BV109" s="978" t="s">
        <v>303</v>
      </c>
      <c r="BW109" s="979"/>
      <c r="BX109" s="979"/>
      <c r="BY109" s="979"/>
      <c r="BZ109" s="980"/>
      <c r="CA109" s="978" t="s">
        <v>302</v>
      </c>
      <c r="CB109" s="979"/>
      <c r="CC109" s="979"/>
      <c r="CD109" s="979"/>
      <c r="CE109" s="980"/>
      <c r="CF109" s="999" t="s">
        <v>425</v>
      </c>
      <c r="CG109" s="999"/>
      <c r="CH109" s="999"/>
      <c r="CI109" s="999"/>
      <c r="CJ109" s="999"/>
      <c r="CK109" s="978" t="s">
        <v>426</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424</v>
      </c>
      <c r="DH109" s="979"/>
      <c r="DI109" s="979"/>
      <c r="DJ109" s="979"/>
      <c r="DK109" s="980"/>
      <c r="DL109" s="978" t="s">
        <v>303</v>
      </c>
      <c r="DM109" s="979"/>
      <c r="DN109" s="979"/>
      <c r="DO109" s="979"/>
      <c r="DP109" s="980"/>
      <c r="DQ109" s="978" t="s">
        <v>302</v>
      </c>
      <c r="DR109" s="979"/>
      <c r="DS109" s="979"/>
      <c r="DT109" s="979"/>
      <c r="DU109" s="980"/>
      <c r="DV109" s="978" t="s">
        <v>425</v>
      </c>
      <c r="DW109" s="979"/>
      <c r="DX109" s="979"/>
      <c r="DY109" s="979"/>
      <c r="DZ109" s="981"/>
    </row>
    <row r="110" spans="1:131" s="247" customFormat="1" ht="26.25" customHeight="1" x14ac:dyDescent="0.15">
      <c r="A110" s="982" t="s">
        <v>427</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563587</v>
      </c>
      <c r="AB110" s="986"/>
      <c r="AC110" s="986"/>
      <c r="AD110" s="986"/>
      <c r="AE110" s="987"/>
      <c r="AF110" s="988">
        <v>584384</v>
      </c>
      <c r="AG110" s="986"/>
      <c r="AH110" s="986"/>
      <c r="AI110" s="986"/>
      <c r="AJ110" s="987"/>
      <c r="AK110" s="988">
        <v>605455</v>
      </c>
      <c r="AL110" s="986"/>
      <c r="AM110" s="986"/>
      <c r="AN110" s="986"/>
      <c r="AO110" s="987"/>
      <c r="AP110" s="989">
        <v>22.9</v>
      </c>
      <c r="AQ110" s="990"/>
      <c r="AR110" s="990"/>
      <c r="AS110" s="990"/>
      <c r="AT110" s="991"/>
      <c r="AU110" s="992" t="s">
        <v>72</v>
      </c>
      <c r="AV110" s="993"/>
      <c r="AW110" s="993"/>
      <c r="AX110" s="993"/>
      <c r="AY110" s="993"/>
      <c r="AZ110" s="1034" t="s">
        <v>428</v>
      </c>
      <c r="BA110" s="983"/>
      <c r="BB110" s="983"/>
      <c r="BC110" s="983"/>
      <c r="BD110" s="983"/>
      <c r="BE110" s="983"/>
      <c r="BF110" s="983"/>
      <c r="BG110" s="983"/>
      <c r="BH110" s="983"/>
      <c r="BI110" s="983"/>
      <c r="BJ110" s="983"/>
      <c r="BK110" s="983"/>
      <c r="BL110" s="983"/>
      <c r="BM110" s="983"/>
      <c r="BN110" s="983"/>
      <c r="BO110" s="983"/>
      <c r="BP110" s="984"/>
      <c r="BQ110" s="1020">
        <v>5636301</v>
      </c>
      <c r="BR110" s="1021"/>
      <c r="BS110" s="1021"/>
      <c r="BT110" s="1021"/>
      <c r="BU110" s="1021"/>
      <c r="BV110" s="1021">
        <v>5807499</v>
      </c>
      <c r="BW110" s="1021"/>
      <c r="BX110" s="1021"/>
      <c r="BY110" s="1021"/>
      <c r="BZ110" s="1021"/>
      <c r="CA110" s="1021">
        <v>5807942</v>
      </c>
      <c r="CB110" s="1021"/>
      <c r="CC110" s="1021"/>
      <c r="CD110" s="1021"/>
      <c r="CE110" s="1021"/>
      <c r="CF110" s="1035">
        <v>219.9</v>
      </c>
      <c r="CG110" s="1036"/>
      <c r="CH110" s="1036"/>
      <c r="CI110" s="1036"/>
      <c r="CJ110" s="1036"/>
      <c r="CK110" s="1037" t="s">
        <v>429</v>
      </c>
      <c r="CL110" s="1038"/>
      <c r="CM110" s="1017" t="s">
        <v>430</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431</v>
      </c>
      <c r="DH110" s="1021"/>
      <c r="DI110" s="1021"/>
      <c r="DJ110" s="1021"/>
      <c r="DK110" s="1021"/>
      <c r="DL110" s="1021" t="s">
        <v>126</v>
      </c>
      <c r="DM110" s="1021"/>
      <c r="DN110" s="1021"/>
      <c r="DO110" s="1021"/>
      <c r="DP110" s="1021"/>
      <c r="DQ110" s="1021" t="s">
        <v>126</v>
      </c>
      <c r="DR110" s="1021"/>
      <c r="DS110" s="1021"/>
      <c r="DT110" s="1021"/>
      <c r="DU110" s="1021"/>
      <c r="DV110" s="1022" t="s">
        <v>431</v>
      </c>
      <c r="DW110" s="1022"/>
      <c r="DX110" s="1022"/>
      <c r="DY110" s="1022"/>
      <c r="DZ110" s="1023"/>
    </row>
    <row r="111" spans="1:131" s="247" customFormat="1" ht="26.25" customHeight="1" x14ac:dyDescent="0.15">
      <c r="A111" s="1024" t="s">
        <v>432</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126</v>
      </c>
      <c r="AB111" s="1028"/>
      <c r="AC111" s="1028"/>
      <c r="AD111" s="1028"/>
      <c r="AE111" s="1029"/>
      <c r="AF111" s="1030" t="s">
        <v>408</v>
      </c>
      <c r="AG111" s="1028"/>
      <c r="AH111" s="1028"/>
      <c r="AI111" s="1028"/>
      <c r="AJ111" s="1029"/>
      <c r="AK111" s="1030" t="s">
        <v>431</v>
      </c>
      <c r="AL111" s="1028"/>
      <c r="AM111" s="1028"/>
      <c r="AN111" s="1028"/>
      <c r="AO111" s="1029"/>
      <c r="AP111" s="1031" t="s">
        <v>431</v>
      </c>
      <c r="AQ111" s="1032"/>
      <c r="AR111" s="1032"/>
      <c r="AS111" s="1032"/>
      <c r="AT111" s="1033"/>
      <c r="AU111" s="994"/>
      <c r="AV111" s="995"/>
      <c r="AW111" s="995"/>
      <c r="AX111" s="995"/>
      <c r="AY111" s="995"/>
      <c r="AZ111" s="1043" t="s">
        <v>433</v>
      </c>
      <c r="BA111" s="1044"/>
      <c r="BB111" s="1044"/>
      <c r="BC111" s="1044"/>
      <c r="BD111" s="1044"/>
      <c r="BE111" s="1044"/>
      <c r="BF111" s="1044"/>
      <c r="BG111" s="1044"/>
      <c r="BH111" s="1044"/>
      <c r="BI111" s="1044"/>
      <c r="BJ111" s="1044"/>
      <c r="BK111" s="1044"/>
      <c r="BL111" s="1044"/>
      <c r="BM111" s="1044"/>
      <c r="BN111" s="1044"/>
      <c r="BO111" s="1044"/>
      <c r="BP111" s="1045"/>
      <c r="BQ111" s="1013" t="s">
        <v>431</v>
      </c>
      <c r="BR111" s="1014"/>
      <c r="BS111" s="1014"/>
      <c r="BT111" s="1014"/>
      <c r="BU111" s="1014"/>
      <c r="BV111" s="1014" t="s">
        <v>431</v>
      </c>
      <c r="BW111" s="1014"/>
      <c r="BX111" s="1014"/>
      <c r="BY111" s="1014"/>
      <c r="BZ111" s="1014"/>
      <c r="CA111" s="1014" t="s">
        <v>126</v>
      </c>
      <c r="CB111" s="1014"/>
      <c r="CC111" s="1014"/>
      <c r="CD111" s="1014"/>
      <c r="CE111" s="1014"/>
      <c r="CF111" s="1008" t="s">
        <v>126</v>
      </c>
      <c r="CG111" s="1009"/>
      <c r="CH111" s="1009"/>
      <c r="CI111" s="1009"/>
      <c r="CJ111" s="1009"/>
      <c r="CK111" s="1039"/>
      <c r="CL111" s="1040"/>
      <c r="CM111" s="1010" t="s">
        <v>434</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126</v>
      </c>
      <c r="DH111" s="1014"/>
      <c r="DI111" s="1014"/>
      <c r="DJ111" s="1014"/>
      <c r="DK111" s="1014"/>
      <c r="DL111" s="1014" t="s">
        <v>126</v>
      </c>
      <c r="DM111" s="1014"/>
      <c r="DN111" s="1014"/>
      <c r="DO111" s="1014"/>
      <c r="DP111" s="1014"/>
      <c r="DQ111" s="1014" t="s">
        <v>431</v>
      </c>
      <c r="DR111" s="1014"/>
      <c r="DS111" s="1014"/>
      <c r="DT111" s="1014"/>
      <c r="DU111" s="1014"/>
      <c r="DV111" s="1015" t="s">
        <v>435</v>
      </c>
      <c r="DW111" s="1015"/>
      <c r="DX111" s="1015"/>
      <c r="DY111" s="1015"/>
      <c r="DZ111" s="1016"/>
    </row>
    <row r="112" spans="1:131" s="247" customFormat="1" ht="26.25" customHeight="1" x14ac:dyDescent="0.15">
      <c r="A112" s="1046" t="s">
        <v>436</v>
      </c>
      <c r="B112" s="1047"/>
      <c r="C112" s="1044" t="s">
        <v>437</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408</v>
      </c>
      <c r="AB112" s="1053"/>
      <c r="AC112" s="1053"/>
      <c r="AD112" s="1053"/>
      <c r="AE112" s="1054"/>
      <c r="AF112" s="1055" t="s">
        <v>126</v>
      </c>
      <c r="AG112" s="1053"/>
      <c r="AH112" s="1053"/>
      <c r="AI112" s="1053"/>
      <c r="AJ112" s="1054"/>
      <c r="AK112" s="1055" t="s">
        <v>126</v>
      </c>
      <c r="AL112" s="1053"/>
      <c r="AM112" s="1053"/>
      <c r="AN112" s="1053"/>
      <c r="AO112" s="1054"/>
      <c r="AP112" s="1056" t="s">
        <v>408</v>
      </c>
      <c r="AQ112" s="1057"/>
      <c r="AR112" s="1057"/>
      <c r="AS112" s="1057"/>
      <c r="AT112" s="1058"/>
      <c r="AU112" s="994"/>
      <c r="AV112" s="995"/>
      <c r="AW112" s="995"/>
      <c r="AX112" s="995"/>
      <c r="AY112" s="995"/>
      <c r="AZ112" s="1043" t="s">
        <v>438</v>
      </c>
      <c r="BA112" s="1044"/>
      <c r="BB112" s="1044"/>
      <c r="BC112" s="1044"/>
      <c r="BD112" s="1044"/>
      <c r="BE112" s="1044"/>
      <c r="BF112" s="1044"/>
      <c r="BG112" s="1044"/>
      <c r="BH112" s="1044"/>
      <c r="BI112" s="1044"/>
      <c r="BJ112" s="1044"/>
      <c r="BK112" s="1044"/>
      <c r="BL112" s="1044"/>
      <c r="BM112" s="1044"/>
      <c r="BN112" s="1044"/>
      <c r="BO112" s="1044"/>
      <c r="BP112" s="1045"/>
      <c r="BQ112" s="1013">
        <v>2115139</v>
      </c>
      <c r="BR112" s="1014"/>
      <c r="BS112" s="1014"/>
      <c r="BT112" s="1014"/>
      <c r="BU112" s="1014"/>
      <c r="BV112" s="1014">
        <v>2105494</v>
      </c>
      <c r="BW112" s="1014"/>
      <c r="BX112" s="1014"/>
      <c r="BY112" s="1014"/>
      <c r="BZ112" s="1014"/>
      <c r="CA112" s="1014">
        <v>2282204</v>
      </c>
      <c r="CB112" s="1014"/>
      <c r="CC112" s="1014"/>
      <c r="CD112" s="1014"/>
      <c r="CE112" s="1014"/>
      <c r="CF112" s="1008">
        <v>86.4</v>
      </c>
      <c r="CG112" s="1009"/>
      <c r="CH112" s="1009"/>
      <c r="CI112" s="1009"/>
      <c r="CJ112" s="1009"/>
      <c r="CK112" s="1039"/>
      <c r="CL112" s="1040"/>
      <c r="CM112" s="1010" t="s">
        <v>439</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431</v>
      </c>
      <c r="DH112" s="1014"/>
      <c r="DI112" s="1014"/>
      <c r="DJ112" s="1014"/>
      <c r="DK112" s="1014"/>
      <c r="DL112" s="1014" t="s">
        <v>126</v>
      </c>
      <c r="DM112" s="1014"/>
      <c r="DN112" s="1014"/>
      <c r="DO112" s="1014"/>
      <c r="DP112" s="1014"/>
      <c r="DQ112" s="1014" t="s">
        <v>435</v>
      </c>
      <c r="DR112" s="1014"/>
      <c r="DS112" s="1014"/>
      <c r="DT112" s="1014"/>
      <c r="DU112" s="1014"/>
      <c r="DV112" s="1015" t="s">
        <v>126</v>
      </c>
      <c r="DW112" s="1015"/>
      <c r="DX112" s="1015"/>
      <c r="DY112" s="1015"/>
      <c r="DZ112" s="1016"/>
    </row>
    <row r="113" spans="1:130" s="247" customFormat="1" ht="26.25" customHeight="1" x14ac:dyDescent="0.15">
      <c r="A113" s="1048"/>
      <c r="B113" s="1049"/>
      <c r="C113" s="1044" t="s">
        <v>440</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216260</v>
      </c>
      <c r="AB113" s="1028"/>
      <c r="AC113" s="1028"/>
      <c r="AD113" s="1028"/>
      <c r="AE113" s="1029"/>
      <c r="AF113" s="1030">
        <v>168861</v>
      </c>
      <c r="AG113" s="1028"/>
      <c r="AH113" s="1028"/>
      <c r="AI113" s="1028"/>
      <c r="AJ113" s="1029"/>
      <c r="AK113" s="1030">
        <v>202965</v>
      </c>
      <c r="AL113" s="1028"/>
      <c r="AM113" s="1028"/>
      <c r="AN113" s="1028"/>
      <c r="AO113" s="1029"/>
      <c r="AP113" s="1031">
        <v>7.7</v>
      </c>
      <c r="AQ113" s="1032"/>
      <c r="AR113" s="1032"/>
      <c r="AS113" s="1032"/>
      <c r="AT113" s="1033"/>
      <c r="AU113" s="994"/>
      <c r="AV113" s="995"/>
      <c r="AW113" s="995"/>
      <c r="AX113" s="995"/>
      <c r="AY113" s="995"/>
      <c r="AZ113" s="1043" t="s">
        <v>441</v>
      </c>
      <c r="BA113" s="1044"/>
      <c r="BB113" s="1044"/>
      <c r="BC113" s="1044"/>
      <c r="BD113" s="1044"/>
      <c r="BE113" s="1044"/>
      <c r="BF113" s="1044"/>
      <c r="BG113" s="1044"/>
      <c r="BH113" s="1044"/>
      <c r="BI113" s="1044"/>
      <c r="BJ113" s="1044"/>
      <c r="BK113" s="1044"/>
      <c r="BL113" s="1044"/>
      <c r="BM113" s="1044"/>
      <c r="BN113" s="1044"/>
      <c r="BO113" s="1044"/>
      <c r="BP113" s="1045"/>
      <c r="BQ113" s="1013">
        <v>890688</v>
      </c>
      <c r="BR113" s="1014"/>
      <c r="BS113" s="1014"/>
      <c r="BT113" s="1014"/>
      <c r="BU113" s="1014"/>
      <c r="BV113" s="1014">
        <v>899101</v>
      </c>
      <c r="BW113" s="1014"/>
      <c r="BX113" s="1014"/>
      <c r="BY113" s="1014"/>
      <c r="BZ113" s="1014"/>
      <c r="CA113" s="1014">
        <v>717147</v>
      </c>
      <c r="CB113" s="1014"/>
      <c r="CC113" s="1014"/>
      <c r="CD113" s="1014"/>
      <c r="CE113" s="1014"/>
      <c r="CF113" s="1008">
        <v>27.2</v>
      </c>
      <c r="CG113" s="1009"/>
      <c r="CH113" s="1009"/>
      <c r="CI113" s="1009"/>
      <c r="CJ113" s="1009"/>
      <c r="CK113" s="1039"/>
      <c r="CL113" s="1040"/>
      <c r="CM113" s="1010" t="s">
        <v>442</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126</v>
      </c>
      <c r="DH113" s="1053"/>
      <c r="DI113" s="1053"/>
      <c r="DJ113" s="1053"/>
      <c r="DK113" s="1054"/>
      <c r="DL113" s="1055" t="s">
        <v>126</v>
      </c>
      <c r="DM113" s="1053"/>
      <c r="DN113" s="1053"/>
      <c r="DO113" s="1053"/>
      <c r="DP113" s="1054"/>
      <c r="DQ113" s="1055" t="s">
        <v>435</v>
      </c>
      <c r="DR113" s="1053"/>
      <c r="DS113" s="1053"/>
      <c r="DT113" s="1053"/>
      <c r="DU113" s="1054"/>
      <c r="DV113" s="1056" t="s">
        <v>435</v>
      </c>
      <c r="DW113" s="1057"/>
      <c r="DX113" s="1057"/>
      <c r="DY113" s="1057"/>
      <c r="DZ113" s="1058"/>
    </row>
    <row r="114" spans="1:130" s="247" customFormat="1" ht="26.25" customHeight="1" x14ac:dyDescent="0.15">
      <c r="A114" s="1048"/>
      <c r="B114" s="1049"/>
      <c r="C114" s="1044" t="s">
        <v>443</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92863</v>
      </c>
      <c r="AB114" s="1053"/>
      <c r="AC114" s="1053"/>
      <c r="AD114" s="1053"/>
      <c r="AE114" s="1054"/>
      <c r="AF114" s="1055">
        <v>80890</v>
      </c>
      <c r="AG114" s="1053"/>
      <c r="AH114" s="1053"/>
      <c r="AI114" s="1053"/>
      <c r="AJ114" s="1054"/>
      <c r="AK114" s="1055">
        <v>83866</v>
      </c>
      <c r="AL114" s="1053"/>
      <c r="AM114" s="1053"/>
      <c r="AN114" s="1053"/>
      <c r="AO114" s="1054"/>
      <c r="AP114" s="1056">
        <v>3.2</v>
      </c>
      <c r="AQ114" s="1057"/>
      <c r="AR114" s="1057"/>
      <c r="AS114" s="1057"/>
      <c r="AT114" s="1058"/>
      <c r="AU114" s="994"/>
      <c r="AV114" s="995"/>
      <c r="AW114" s="995"/>
      <c r="AX114" s="995"/>
      <c r="AY114" s="995"/>
      <c r="AZ114" s="1043" t="s">
        <v>444</v>
      </c>
      <c r="BA114" s="1044"/>
      <c r="BB114" s="1044"/>
      <c r="BC114" s="1044"/>
      <c r="BD114" s="1044"/>
      <c r="BE114" s="1044"/>
      <c r="BF114" s="1044"/>
      <c r="BG114" s="1044"/>
      <c r="BH114" s="1044"/>
      <c r="BI114" s="1044"/>
      <c r="BJ114" s="1044"/>
      <c r="BK114" s="1044"/>
      <c r="BL114" s="1044"/>
      <c r="BM114" s="1044"/>
      <c r="BN114" s="1044"/>
      <c r="BO114" s="1044"/>
      <c r="BP114" s="1045"/>
      <c r="BQ114" s="1013">
        <v>1413688</v>
      </c>
      <c r="BR114" s="1014"/>
      <c r="BS114" s="1014"/>
      <c r="BT114" s="1014"/>
      <c r="BU114" s="1014"/>
      <c r="BV114" s="1014">
        <v>1341633</v>
      </c>
      <c r="BW114" s="1014"/>
      <c r="BX114" s="1014"/>
      <c r="BY114" s="1014"/>
      <c r="BZ114" s="1014"/>
      <c r="CA114" s="1014">
        <v>1292875</v>
      </c>
      <c r="CB114" s="1014"/>
      <c r="CC114" s="1014"/>
      <c r="CD114" s="1014"/>
      <c r="CE114" s="1014"/>
      <c r="CF114" s="1008">
        <v>49</v>
      </c>
      <c r="CG114" s="1009"/>
      <c r="CH114" s="1009"/>
      <c r="CI114" s="1009"/>
      <c r="CJ114" s="1009"/>
      <c r="CK114" s="1039"/>
      <c r="CL114" s="1040"/>
      <c r="CM114" s="1010" t="s">
        <v>445</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126</v>
      </c>
      <c r="DH114" s="1053"/>
      <c r="DI114" s="1053"/>
      <c r="DJ114" s="1053"/>
      <c r="DK114" s="1054"/>
      <c r="DL114" s="1055" t="s">
        <v>431</v>
      </c>
      <c r="DM114" s="1053"/>
      <c r="DN114" s="1053"/>
      <c r="DO114" s="1053"/>
      <c r="DP114" s="1054"/>
      <c r="DQ114" s="1055" t="s">
        <v>431</v>
      </c>
      <c r="DR114" s="1053"/>
      <c r="DS114" s="1053"/>
      <c r="DT114" s="1053"/>
      <c r="DU114" s="1054"/>
      <c r="DV114" s="1056" t="s">
        <v>435</v>
      </c>
      <c r="DW114" s="1057"/>
      <c r="DX114" s="1057"/>
      <c r="DY114" s="1057"/>
      <c r="DZ114" s="1058"/>
    </row>
    <row r="115" spans="1:130" s="247" customFormat="1" ht="26.25" customHeight="1" x14ac:dyDescent="0.15">
      <c r="A115" s="1048"/>
      <c r="B115" s="1049"/>
      <c r="C115" s="1044" t="s">
        <v>446</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431</v>
      </c>
      <c r="AB115" s="1028"/>
      <c r="AC115" s="1028"/>
      <c r="AD115" s="1028"/>
      <c r="AE115" s="1029"/>
      <c r="AF115" s="1030" t="s">
        <v>126</v>
      </c>
      <c r="AG115" s="1028"/>
      <c r="AH115" s="1028"/>
      <c r="AI115" s="1028"/>
      <c r="AJ115" s="1029"/>
      <c r="AK115" s="1030" t="s">
        <v>126</v>
      </c>
      <c r="AL115" s="1028"/>
      <c r="AM115" s="1028"/>
      <c r="AN115" s="1028"/>
      <c r="AO115" s="1029"/>
      <c r="AP115" s="1031" t="s">
        <v>431</v>
      </c>
      <c r="AQ115" s="1032"/>
      <c r="AR115" s="1032"/>
      <c r="AS115" s="1032"/>
      <c r="AT115" s="1033"/>
      <c r="AU115" s="994"/>
      <c r="AV115" s="995"/>
      <c r="AW115" s="995"/>
      <c r="AX115" s="995"/>
      <c r="AY115" s="995"/>
      <c r="AZ115" s="1043" t="s">
        <v>447</v>
      </c>
      <c r="BA115" s="1044"/>
      <c r="BB115" s="1044"/>
      <c r="BC115" s="1044"/>
      <c r="BD115" s="1044"/>
      <c r="BE115" s="1044"/>
      <c r="BF115" s="1044"/>
      <c r="BG115" s="1044"/>
      <c r="BH115" s="1044"/>
      <c r="BI115" s="1044"/>
      <c r="BJ115" s="1044"/>
      <c r="BK115" s="1044"/>
      <c r="BL115" s="1044"/>
      <c r="BM115" s="1044"/>
      <c r="BN115" s="1044"/>
      <c r="BO115" s="1044"/>
      <c r="BP115" s="1045"/>
      <c r="BQ115" s="1013" t="s">
        <v>126</v>
      </c>
      <c r="BR115" s="1014"/>
      <c r="BS115" s="1014"/>
      <c r="BT115" s="1014"/>
      <c r="BU115" s="1014"/>
      <c r="BV115" s="1014" t="s">
        <v>431</v>
      </c>
      <c r="BW115" s="1014"/>
      <c r="BX115" s="1014"/>
      <c r="BY115" s="1014"/>
      <c r="BZ115" s="1014"/>
      <c r="CA115" s="1014" t="s">
        <v>126</v>
      </c>
      <c r="CB115" s="1014"/>
      <c r="CC115" s="1014"/>
      <c r="CD115" s="1014"/>
      <c r="CE115" s="1014"/>
      <c r="CF115" s="1008" t="s">
        <v>431</v>
      </c>
      <c r="CG115" s="1009"/>
      <c r="CH115" s="1009"/>
      <c r="CI115" s="1009"/>
      <c r="CJ115" s="1009"/>
      <c r="CK115" s="1039"/>
      <c r="CL115" s="1040"/>
      <c r="CM115" s="1043" t="s">
        <v>448</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431</v>
      </c>
      <c r="DH115" s="1053"/>
      <c r="DI115" s="1053"/>
      <c r="DJ115" s="1053"/>
      <c r="DK115" s="1054"/>
      <c r="DL115" s="1055" t="s">
        <v>435</v>
      </c>
      <c r="DM115" s="1053"/>
      <c r="DN115" s="1053"/>
      <c r="DO115" s="1053"/>
      <c r="DP115" s="1054"/>
      <c r="DQ115" s="1055" t="s">
        <v>126</v>
      </c>
      <c r="DR115" s="1053"/>
      <c r="DS115" s="1053"/>
      <c r="DT115" s="1053"/>
      <c r="DU115" s="1054"/>
      <c r="DV115" s="1056" t="s">
        <v>408</v>
      </c>
      <c r="DW115" s="1057"/>
      <c r="DX115" s="1057"/>
      <c r="DY115" s="1057"/>
      <c r="DZ115" s="1058"/>
    </row>
    <row r="116" spans="1:130" s="247" customFormat="1" ht="26.25" customHeight="1" x14ac:dyDescent="0.15">
      <c r="A116" s="1050"/>
      <c r="B116" s="1051"/>
      <c r="C116" s="1059" t="s">
        <v>449</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431</v>
      </c>
      <c r="AB116" s="1053"/>
      <c r="AC116" s="1053"/>
      <c r="AD116" s="1053"/>
      <c r="AE116" s="1054"/>
      <c r="AF116" s="1055" t="s">
        <v>435</v>
      </c>
      <c r="AG116" s="1053"/>
      <c r="AH116" s="1053"/>
      <c r="AI116" s="1053"/>
      <c r="AJ116" s="1054"/>
      <c r="AK116" s="1055" t="s">
        <v>126</v>
      </c>
      <c r="AL116" s="1053"/>
      <c r="AM116" s="1053"/>
      <c r="AN116" s="1053"/>
      <c r="AO116" s="1054"/>
      <c r="AP116" s="1056" t="s">
        <v>126</v>
      </c>
      <c r="AQ116" s="1057"/>
      <c r="AR116" s="1057"/>
      <c r="AS116" s="1057"/>
      <c r="AT116" s="1058"/>
      <c r="AU116" s="994"/>
      <c r="AV116" s="995"/>
      <c r="AW116" s="995"/>
      <c r="AX116" s="995"/>
      <c r="AY116" s="995"/>
      <c r="AZ116" s="1061" t="s">
        <v>450</v>
      </c>
      <c r="BA116" s="1062"/>
      <c r="BB116" s="1062"/>
      <c r="BC116" s="1062"/>
      <c r="BD116" s="1062"/>
      <c r="BE116" s="1062"/>
      <c r="BF116" s="1062"/>
      <c r="BG116" s="1062"/>
      <c r="BH116" s="1062"/>
      <c r="BI116" s="1062"/>
      <c r="BJ116" s="1062"/>
      <c r="BK116" s="1062"/>
      <c r="BL116" s="1062"/>
      <c r="BM116" s="1062"/>
      <c r="BN116" s="1062"/>
      <c r="BO116" s="1062"/>
      <c r="BP116" s="1063"/>
      <c r="BQ116" s="1013" t="s">
        <v>431</v>
      </c>
      <c r="BR116" s="1014"/>
      <c r="BS116" s="1014"/>
      <c r="BT116" s="1014"/>
      <c r="BU116" s="1014"/>
      <c r="BV116" s="1014" t="s">
        <v>126</v>
      </c>
      <c r="BW116" s="1014"/>
      <c r="BX116" s="1014"/>
      <c r="BY116" s="1014"/>
      <c r="BZ116" s="1014"/>
      <c r="CA116" s="1014" t="s">
        <v>431</v>
      </c>
      <c r="CB116" s="1014"/>
      <c r="CC116" s="1014"/>
      <c r="CD116" s="1014"/>
      <c r="CE116" s="1014"/>
      <c r="CF116" s="1008" t="s">
        <v>435</v>
      </c>
      <c r="CG116" s="1009"/>
      <c r="CH116" s="1009"/>
      <c r="CI116" s="1009"/>
      <c r="CJ116" s="1009"/>
      <c r="CK116" s="1039"/>
      <c r="CL116" s="1040"/>
      <c r="CM116" s="1010" t="s">
        <v>451</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435</v>
      </c>
      <c r="DH116" s="1053"/>
      <c r="DI116" s="1053"/>
      <c r="DJ116" s="1053"/>
      <c r="DK116" s="1054"/>
      <c r="DL116" s="1055" t="s">
        <v>126</v>
      </c>
      <c r="DM116" s="1053"/>
      <c r="DN116" s="1053"/>
      <c r="DO116" s="1053"/>
      <c r="DP116" s="1054"/>
      <c r="DQ116" s="1055" t="s">
        <v>431</v>
      </c>
      <c r="DR116" s="1053"/>
      <c r="DS116" s="1053"/>
      <c r="DT116" s="1053"/>
      <c r="DU116" s="1054"/>
      <c r="DV116" s="1056" t="s">
        <v>435</v>
      </c>
      <c r="DW116" s="1057"/>
      <c r="DX116" s="1057"/>
      <c r="DY116" s="1057"/>
      <c r="DZ116" s="1058"/>
    </row>
    <row r="117" spans="1:130" s="247" customFormat="1" ht="26.25" customHeight="1" x14ac:dyDescent="0.15">
      <c r="A117" s="998" t="s">
        <v>182</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452</v>
      </c>
      <c r="Z117" s="980"/>
      <c r="AA117" s="1070">
        <v>872710</v>
      </c>
      <c r="AB117" s="1071"/>
      <c r="AC117" s="1071"/>
      <c r="AD117" s="1071"/>
      <c r="AE117" s="1072"/>
      <c r="AF117" s="1073">
        <v>834135</v>
      </c>
      <c r="AG117" s="1071"/>
      <c r="AH117" s="1071"/>
      <c r="AI117" s="1071"/>
      <c r="AJ117" s="1072"/>
      <c r="AK117" s="1073">
        <v>892286</v>
      </c>
      <c r="AL117" s="1071"/>
      <c r="AM117" s="1071"/>
      <c r="AN117" s="1071"/>
      <c r="AO117" s="1072"/>
      <c r="AP117" s="1074"/>
      <c r="AQ117" s="1075"/>
      <c r="AR117" s="1075"/>
      <c r="AS117" s="1075"/>
      <c r="AT117" s="1076"/>
      <c r="AU117" s="994"/>
      <c r="AV117" s="995"/>
      <c r="AW117" s="995"/>
      <c r="AX117" s="995"/>
      <c r="AY117" s="995"/>
      <c r="AZ117" s="1061" t="s">
        <v>453</v>
      </c>
      <c r="BA117" s="1062"/>
      <c r="BB117" s="1062"/>
      <c r="BC117" s="1062"/>
      <c r="BD117" s="1062"/>
      <c r="BE117" s="1062"/>
      <c r="BF117" s="1062"/>
      <c r="BG117" s="1062"/>
      <c r="BH117" s="1062"/>
      <c r="BI117" s="1062"/>
      <c r="BJ117" s="1062"/>
      <c r="BK117" s="1062"/>
      <c r="BL117" s="1062"/>
      <c r="BM117" s="1062"/>
      <c r="BN117" s="1062"/>
      <c r="BO117" s="1062"/>
      <c r="BP117" s="1063"/>
      <c r="BQ117" s="1013" t="s">
        <v>431</v>
      </c>
      <c r="BR117" s="1014"/>
      <c r="BS117" s="1014"/>
      <c r="BT117" s="1014"/>
      <c r="BU117" s="1014"/>
      <c r="BV117" s="1014" t="s">
        <v>126</v>
      </c>
      <c r="BW117" s="1014"/>
      <c r="BX117" s="1014"/>
      <c r="BY117" s="1014"/>
      <c r="BZ117" s="1014"/>
      <c r="CA117" s="1014" t="s">
        <v>126</v>
      </c>
      <c r="CB117" s="1014"/>
      <c r="CC117" s="1014"/>
      <c r="CD117" s="1014"/>
      <c r="CE117" s="1014"/>
      <c r="CF117" s="1008" t="s">
        <v>126</v>
      </c>
      <c r="CG117" s="1009"/>
      <c r="CH117" s="1009"/>
      <c r="CI117" s="1009"/>
      <c r="CJ117" s="1009"/>
      <c r="CK117" s="1039"/>
      <c r="CL117" s="1040"/>
      <c r="CM117" s="1010" t="s">
        <v>454</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435</v>
      </c>
      <c r="DH117" s="1053"/>
      <c r="DI117" s="1053"/>
      <c r="DJ117" s="1053"/>
      <c r="DK117" s="1054"/>
      <c r="DL117" s="1055" t="s">
        <v>126</v>
      </c>
      <c r="DM117" s="1053"/>
      <c r="DN117" s="1053"/>
      <c r="DO117" s="1053"/>
      <c r="DP117" s="1054"/>
      <c r="DQ117" s="1055" t="s">
        <v>126</v>
      </c>
      <c r="DR117" s="1053"/>
      <c r="DS117" s="1053"/>
      <c r="DT117" s="1053"/>
      <c r="DU117" s="1054"/>
      <c r="DV117" s="1056" t="s">
        <v>126</v>
      </c>
      <c r="DW117" s="1057"/>
      <c r="DX117" s="1057"/>
      <c r="DY117" s="1057"/>
      <c r="DZ117" s="1058"/>
    </row>
    <row r="118" spans="1:130" s="247" customFormat="1" ht="26.25" customHeight="1" x14ac:dyDescent="0.15">
      <c r="A118" s="998" t="s">
        <v>426</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424</v>
      </c>
      <c r="AB118" s="979"/>
      <c r="AC118" s="979"/>
      <c r="AD118" s="979"/>
      <c r="AE118" s="980"/>
      <c r="AF118" s="978" t="s">
        <v>303</v>
      </c>
      <c r="AG118" s="979"/>
      <c r="AH118" s="979"/>
      <c r="AI118" s="979"/>
      <c r="AJ118" s="980"/>
      <c r="AK118" s="978" t="s">
        <v>302</v>
      </c>
      <c r="AL118" s="979"/>
      <c r="AM118" s="979"/>
      <c r="AN118" s="979"/>
      <c r="AO118" s="980"/>
      <c r="AP118" s="1065" t="s">
        <v>425</v>
      </c>
      <c r="AQ118" s="1066"/>
      <c r="AR118" s="1066"/>
      <c r="AS118" s="1066"/>
      <c r="AT118" s="1067"/>
      <c r="AU118" s="994"/>
      <c r="AV118" s="995"/>
      <c r="AW118" s="995"/>
      <c r="AX118" s="995"/>
      <c r="AY118" s="995"/>
      <c r="AZ118" s="1068" t="s">
        <v>455</v>
      </c>
      <c r="BA118" s="1059"/>
      <c r="BB118" s="1059"/>
      <c r="BC118" s="1059"/>
      <c r="BD118" s="1059"/>
      <c r="BE118" s="1059"/>
      <c r="BF118" s="1059"/>
      <c r="BG118" s="1059"/>
      <c r="BH118" s="1059"/>
      <c r="BI118" s="1059"/>
      <c r="BJ118" s="1059"/>
      <c r="BK118" s="1059"/>
      <c r="BL118" s="1059"/>
      <c r="BM118" s="1059"/>
      <c r="BN118" s="1059"/>
      <c r="BO118" s="1059"/>
      <c r="BP118" s="1060"/>
      <c r="BQ118" s="1091" t="s">
        <v>435</v>
      </c>
      <c r="BR118" s="1092"/>
      <c r="BS118" s="1092"/>
      <c r="BT118" s="1092"/>
      <c r="BU118" s="1092"/>
      <c r="BV118" s="1092" t="s">
        <v>435</v>
      </c>
      <c r="BW118" s="1092"/>
      <c r="BX118" s="1092"/>
      <c r="BY118" s="1092"/>
      <c r="BZ118" s="1092"/>
      <c r="CA118" s="1092" t="s">
        <v>435</v>
      </c>
      <c r="CB118" s="1092"/>
      <c r="CC118" s="1092"/>
      <c r="CD118" s="1092"/>
      <c r="CE118" s="1092"/>
      <c r="CF118" s="1008" t="s">
        <v>126</v>
      </c>
      <c r="CG118" s="1009"/>
      <c r="CH118" s="1009"/>
      <c r="CI118" s="1009"/>
      <c r="CJ118" s="1009"/>
      <c r="CK118" s="1039"/>
      <c r="CL118" s="1040"/>
      <c r="CM118" s="1010" t="s">
        <v>456</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435</v>
      </c>
      <c r="DH118" s="1053"/>
      <c r="DI118" s="1053"/>
      <c r="DJ118" s="1053"/>
      <c r="DK118" s="1054"/>
      <c r="DL118" s="1055" t="s">
        <v>435</v>
      </c>
      <c r="DM118" s="1053"/>
      <c r="DN118" s="1053"/>
      <c r="DO118" s="1053"/>
      <c r="DP118" s="1054"/>
      <c r="DQ118" s="1055" t="s">
        <v>435</v>
      </c>
      <c r="DR118" s="1053"/>
      <c r="DS118" s="1053"/>
      <c r="DT118" s="1053"/>
      <c r="DU118" s="1054"/>
      <c r="DV118" s="1056" t="s">
        <v>435</v>
      </c>
      <c r="DW118" s="1057"/>
      <c r="DX118" s="1057"/>
      <c r="DY118" s="1057"/>
      <c r="DZ118" s="1058"/>
    </row>
    <row r="119" spans="1:130" s="247" customFormat="1" ht="26.25" customHeight="1" x14ac:dyDescent="0.15">
      <c r="A119" s="1152" t="s">
        <v>429</v>
      </c>
      <c r="B119" s="1038"/>
      <c r="C119" s="1017" t="s">
        <v>430</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435</v>
      </c>
      <c r="AB119" s="986"/>
      <c r="AC119" s="986"/>
      <c r="AD119" s="986"/>
      <c r="AE119" s="987"/>
      <c r="AF119" s="988" t="s">
        <v>435</v>
      </c>
      <c r="AG119" s="986"/>
      <c r="AH119" s="986"/>
      <c r="AI119" s="986"/>
      <c r="AJ119" s="987"/>
      <c r="AK119" s="988" t="s">
        <v>435</v>
      </c>
      <c r="AL119" s="986"/>
      <c r="AM119" s="986"/>
      <c r="AN119" s="986"/>
      <c r="AO119" s="987"/>
      <c r="AP119" s="989" t="s">
        <v>435</v>
      </c>
      <c r="AQ119" s="990"/>
      <c r="AR119" s="990"/>
      <c r="AS119" s="990"/>
      <c r="AT119" s="991"/>
      <c r="AU119" s="996"/>
      <c r="AV119" s="997"/>
      <c r="AW119" s="997"/>
      <c r="AX119" s="997"/>
      <c r="AY119" s="997"/>
      <c r="AZ119" s="278" t="s">
        <v>182</v>
      </c>
      <c r="BA119" s="278"/>
      <c r="BB119" s="278"/>
      <c r="BC119" s="278"/>
      <c r="BD119" s="278"/>
      <c r="BE119" s="278"/>
      <c r="BF119" s="278"/>
      <c r="BG119" s="278"/>
      <c r="BH119" s="278"/>
      <c r="BI119" s="278"/>
      <c r="BJ119" s="278"/>
      <c r="BK119" s="278"/>
      <c r="BL119" s="278"/>
      <c r="BM119" s="278"/>
      <c r="BN119" s="278"/>
      <c r="BO119" s="1069" t="s">
        <v>457</v>
      </c>
      <c r="BP119" s="1100"/>
      <c r="BQ119" s="1091">
        <v>10055816</v>
      </c>
      <c r="BR119" s="1092"/>
      <c r="BS119" s="1092"/>
      <c r="BT119" s="1092"/>
      <c r="BU119" s="1092"/>
      <c r="BV119" s="1092">
        <v>10153727</v>
      </c>
      <c r="BW119" s="1092"/>
      <c r="BX119" s="1092"/>
      <c r="BY119" s="1092"/>
      <c r="BZ119" s="1092"/>
      <c r="CA119" s="1092">
        <v>10100168</v>
      </c>
      <c r="CB119" s="1092"/>
      <c r="CC119" s="1092"/>
      <c r="CD119" s="1092"/>
      <c r="CE119" s="1092"/>
      <c r="CF119" s="1093"/>
      <c r="CG119" s="1094"/>
      <c r="CH119" s="1094"/>
      <c r="CI119" s="1094"/>
      <c r="CJ119" s="1095"/>
      <c r="CK119" s="1041"/>
      <c r="CL119" s="1042"/>
      <c r="CM119" s="1096" t="s">
        <v>458</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408</v>
      </c>
      <c r="DH119" s="1078"/>
      <c r="DI119" s="1078"/>
      <c r="DJ119" s="1078"/>
      <c r="DK119" s="1079"/>
      <c r="DL119" s="1077" t="s">
        <v>408</v>
      </c>
      <c r="DM119" s="1078"/>
      <c r="DN119" s="1078"/>
      <c r="DO119" s="1078"/>
      <c r="DP119" s="1079"/>
      <c r="DQ119" s="1077" t="s">
        <v>435</v>
      </c>
      <c r="DR119" s="1078"/>
      <c r="DS119" s="1078"/>
      <c r="DT119" s="1078"/>
      <c r="DU119" s="1079"/>
      <c r="DV119" s="1080" t="s">
        <v>435</v>
      </c>
      <c r="DW119" s="1081"/>
      <c r="DX119" s="1081"/>
      <c r="DY119" s="1081"/>
      <c r="DZ119" s="1082"/>
    </row>
    <row r="120" spans="1:130" s="247" customFormat="1" ht="26.25" customHeight="1" x14ac:dyDescent="0.15">
      <c r="A120" s="1153"/>
      <c r="B120" s="1040"/>
      <c r="C120" s="1010" t="s">
        <v>434</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408</v>
      </c>
      <c r="AB120" s="1053"/>
      <c r="AC120" s="1053"/>
      <c r="AD120" s="1053"/>
      <c r="AE120" s="1054"/>
      <c r="AF120" s="1055" t="s">
        <v>435</v>
      </c>
      <c r="AG120" s="1053"/>
      <c r="AH120" s="1053"/>
      <c r="AI120" s="1053"/>
      <c r="AJ120" s="1054"/>
      <c r="AK120" s="1055" t="s">
        <v>408</v>
      </c>
      <c r="AL120" s="1053"/>
      <c r="AM120" s="1053"/>
      <c r="AN120" s="1053"/>
      <c r="AO120" s="1054"/>
      <c r="AP120" s="1056" t="s">
        <v>408</v>
      </c>
      <c r="AQ120" s="1057"/>
      <c r="AR120" s="1057"/>
      <c r="AS120" s="1057"/>
      <c r="AT120" s="1058"/>
      <c r="AU120" s="1083" t="s">
        <v>459</v>
      </c>
      <c r="AV120" s="1084"/>
      <c r="AW120" s="1084"/>
      <c r="AX120" s="1084"/>
      <c r="AY120" s="1085"/>
      <c r="AZ120" s="1034" t="s">
        <v>460</v>
      </c>
      <c r="BA120" s="983"/>
      <c r="BB120" s="983"/>
      <c r="BC120" s="983"/>
      <c r="BD120" s="983"/>
      <c r="BE120" s="983"/>
      <c r="BF120" s="983"/>
      <c r="BG120" s="983"/>
      <c r="BH120" s="983"/>
      <c r="BI120" s="983"/>
      <c r="BJ120" s="983"/>
      <c r="BK120" s="983"/>
      <c r="BL120" s="983"/>
      <c r="BM120" s="983"/>
      <c r="BN120" s="983"/>
      <c r="BO120" s="983"/>
      <c r="BP120" s="984"/>
      <c r="BQ120" s="1020">
        <v>1534264</v>
      </c>
      <c r="BR120" s="1021"/>
      <c r="BS120" s="1021"/>
      <c r="BT120" s="1021"/>
      <c r="BU120" s="1021"/>
      <c r="BV120" s="1021">
        <v>1378665</v>
      </c>
      <c r="BW120" s="1021"/>
      <c r="BX120" s="1021"/>
      <c r="BY120" s="1021"/>
      <c r="BZ120" s="1021"/>
      <c r="CA120" s="1021">
        <v>1048218</v>
      </c>
      <c r="CB120" s="1021"/>
      <c r="CC120" s="1021"/>
      <c r="CD120" s="1021"/>
      <c r="CE120" s="1021"/>
      <c r="CF120" s="1035">
        <v>39.700000000000003</v>
      </c>
      <c r="CG120" s="1036"/>
      <c r="CH120" s="1036"/>
      <c r="CI120" s="1036"/>
      <c r="CJ120" s="1036"/>
      <c r="CK120" s="1101" t="s">
        <v>461</v>
      </c>
      <c r="CL120" s="1102"/>
      <c r="CM120" s="1102"/>
      <c r="CN120" s="1102"/>
      <c r="CO120" s="1103"/>
      <c r="CP120" s="1109" t="s">
        <v>462</v>
      </c>
      <c r="CQ120" s="1110"/>
      <c r="CR120" s="1110"/>
      <c r="CS120" s="1110"/>
      <c r="CT120" s="1110"/>
      <c r="CU120" s="1110"/>
      <c r="CV120" s="1110"/>
      <c r="CW120" s="1110"/>
      <c r="CX120" s="1110"/>
      <c r="CY120" s="1110"/>
      <c r="CZ120" s="1110"/>
      <c r="DA120" s="1110"/>
      <c r="DB120" s="1110"/>
      <c r="DC120" s="1110"/>
      <c r="DD120" s="1110"/>
      <c r="DE120" s="1110"/>
      <c r="DF120" s="1111"/>
      <c r="DG120" s="1020">
        <v>1660651</v>
      </c>
      <c r="DH120" s="1021"/>
      <c r="DI120" s="1021"/>
      <c r="DJ120" s="1021"/>
      <c r="DK120" s="1021"/>
      <c r="DL120" s="1021">
        <v>1644070</v>
      </c>
      <c r="DM120" s="1021"/>
      <c r="DN120" s="1021"/>
      <c r="DO120" s="1021"/>
      <c r="DP120" s="1021"/>
      <c r="DQ120" s="1021">
        <v>1627447</v>
      </c>
      <c r="DR120" s="1021"/>
      <c r="DS120" s="1021"/>
      <c r="DT120" s="1021"/>
      <c r="DU120" s="1021"/>
      <c r="DV120" s="1022">
        <v>61.6</v>
      </c>
      <c r="DW120" s="1022"/>
      <c r="DX120" s="1022"/>
      <c r="DY120" s="1022"/>
      <c r="DZ120" s="1023"/>
    </row>
    <row r="121" spans="1:130" s="247" customFormat="1" ht="26.25" customHeight="1" x14ac:dyDescent="0.15">
      <c r="A121" s="1153"/>
      <c r="B121" s="1040"/>
      <c r="C121" s="1061" t="s">
        <v>463</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408</v>
      </c>
      <c r="AB121" s="1053"/>
      <c r="AC121" s="1053"/>
      <c r="AD121" s="1053"/>
      <c r="AE121" s="1054"/>
      <c r="AF121" s="1055" t="s">
        <v>408</v>
      </c>
      <c r="AG121" s="1053"/>
      <c r="AH121" s="1053"/>
      <c r="AI121" s="1053"/>
      <c r="AJ121" s="1054"/>
      <c r="AK121" s="1055" t="s">
        <v>408</v>
      </c>
      <c r="AL121" s="1053"/>
      <c r="AM121" s="1053"/>
      <c r="AN121" s="1053"/>
      <c r="AO121" s="1054"/>
      <c r="AP121" s="1056" t="s">
        <v>408</v>
      </c>
      <c r="AQ121" s="1057"/>
      <c r="AR121" s="1057"/>
      <c r="AS121" s="1057"/>
      <c r="AT121" s="1058"/>
      <c r="AU121" s="1086"/>
      <c r="AV121" s="1087"/>
      <c r="AW121" s="1087"/>
      <c r="AX121" s="1087"/>
      <c r="AY121" s="1088"/>
      <c r="AZ121" s="1043" t="s">
        <v>464</v>
      </c>
      <c r="BA121" s="1044"/>
      <c r="BB121" s="1044"/>
      <c r="BC121" s="1044"/>
      <c r="BD121" s="1044"/>
      <c r="BE121" s="1044"/>
      <c r="BF121" s="1044"/>
      <c r="BG121" s="1044"/>
      <c r="BH121" s="1044"/>
      <c r="BI121" s="1044"/>
      <c r="BJ121" s="1044"/>
      <c r="BK121" s="1044"/>
      <c r="BL121" s="1044"/>
      <c r="BM121" s="1044"/>
      <c r="BN121" s="1044"/>
      <c r="BO121" s="1044"/>
      <c r="BP121" s="1045"/>
      <c r="BQ121" s="1013">
        <v>87300</v>
      </c>
      <c r="BR121" s="1014"/>
      <c r="BS121" s="1014"/>
      <c r="BT121" s="1014"/>
      <c r="BU121" s="1014"/>
      <c r="BV121" s="1014">
        <v>87300</v>
      </c>
      <c r="BW121" s="1014"/>
      <c r="BX121" s="1014"/>
      <c r="BY121" s="1014"/>
      <c r="BZ121" s="1014"/>
      <c r="CA121" s="1014">
        <v>87300</v>
      </c>
      <c r="CB121" s="1014"/>
      <c r="CC121" s="1014"/>
      <c r="CD121" s="1014"/>
      <c r="CE121" s="1014"/>
      <c r="CF121" s="1008">
        <v>3.3</v>
      </c>
      <c r="CG121" s="1009"/>
      <c r="CH121" s="1009"/>
      <c r="CI121" s="1009"/>
      <c r="CJ121" s="1009"/>
      <c r="CK121" s="1104"/>
      <c r="CL121" s="1105"/>
      <c r="CM121" s="1105"/>
      <c r="CN121" s="1105"/>
      <c r="CO121" s="1106"/>
      <c r="CP121" s="1114" t="s">
        <v>465</v>
      </c>
      <c r="CQ121" s="1115"/>
      <c r="CR121" s="1115"/>
      <c r="CS121" s="1115"/>
      <c r="CT121" s="1115"/>
      <c r="CU121" s="1115"/>
      <c r="CV121" s="1115"/>
      <c r="CW121" s="1115"/>
      <c r="CX121" s="1115"/>
      <c r="CY121" s="1115"/>
      <c r="CZ121" s="1115"/>
      <c r="DA121" s="1115"/>
      <c r="DB121" s="1115"/>
      <c r="DC121" s="1115"/>
      <c r="DD121" s="1115"/>
      <c r="DE121" s="1115"/>
      <c r="DF121" s="1116"/>
      <c r="DG121" s="1013">
        <v>290950</v>
      </c>
      <c r="DH121" s="1014"/>
      <c r="DI121" s="1014"/>
      <c r="DJ121" s="1014"/>
      <c r="DK121" s="1014"/>
      <c r="DL121" s="1014">
        <v>312099</v>
      </c>
      <c r="DM121" s="1014"/>
      <c r="DN121" s="1014"/>
      <c r="DO121" s="1014"/>
      <c r="DP121" s="1014"/>
      <c r="DQ121" s="1014">
        <v>515554</v>
      </c>
      <c r="DR121" s="1014"/>
      <c r="DS121" s="1014"/>
      <c r="DT121" s="1014"/>
      <c r="DU121" s="1014"/>
      <c r="DV121" s="1015">
        <v>19.5</v>
      </c>
      <c r="DW121" s="1015"/>
      <c r="DX121" s="1015"/>
      <c r="DY121" s="1015"/>
      <c r="DZ121" s="1016"/>
    </row>
    <row r="122" spans="1:130" s="247" customFormat="1" ht="26.25" customHeight="1" x14ac:dyDescent="0.15">
      <c r="A122" s="1153"/>
      <c r="B122" s="1040"/>
      <c r="C122" s="1010" t="s">
        <v>445</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126</v>
      </c>
      <c r="AB122" s="1053"/>
      <c r="AC122" s="1053"/>
      <c r="AD122" s="1053"/>
      <c r="AE122" s="1054"/>
      <c r="AF122" s="1055" t="s">
        <v>408</v>
      </c>
      <c r="AG122" s="1053"/>
      <c r="AH122" s="1053"/>
      <c r="AI122" s="1053"/>
      <c r="AJ122" s="1054"/>
      <c r="AK122" s="1055" t="s">
        <v>408</v>
      </c>
      <c r="AL122" s="1053"/>
      <c r="AM122" s="1053"/>
      <c r="AN122" s="1053"/>
      <c r="AO122" s="1054"/>
      <c r="AP122" s="1056" t="s">
        <v>126</v>
      </c>
      <c r="AQ122" s="1057"/>
      <c r="AR122" s="1057"/>
      <c r="AS122" s="1057"/>
      <c r="AT122" s="1058"/>
      <c r="AU122" s="1086"/>
      <c r="AV122" s="1087"/>
      <c r="AW122" s="1087"/>
      <c r="AX122" s="1087"/>
      <c r="AY122" s="1088"/>
      <c r="AZ122" s="1068" t="s">
        <v>466</v>
      </c>
      <c r="BA122" s="1059"/>
      <c r="BB122" s="1059"/>
      <c r="BC122" s="1059"/>
      <c r="BD122" s="1059"/>
      <c r="BE122" s="1059"/>
      <c r="BF122" s="1059"/>
      <c r="BG122" s="1059"/>
      <c r="BH122" s="1059"/>
      <c r="BI122" s="1059"/>
      <c r="BJ122" s="1059"/>
      <c r="BK122" s="1059"/>
      <c r="BL122" s="1059"/>
      <c r="BM122" s="1059"/>
      <c r="BN122" s="1059"/>
      <c r="BO122" s="1059"/>
      <c r="BP122" s="1060"/>
      <c r="BQ122" s="1091">
        <v>6164374</v>
      </c>
      <c r="BR122" s="1092"/>
      <c r="BS122" s="1092"/>
      <c r="BT122" s="1092"/>
      <c r="BU122" s="1092"/>
      <c r="BV122" s="1092">
        <v>6111398</v>
      </c>
      <c r="BW122" s="1092"/>
      <c r="BX122" s="1092"/>
      <c r="BY122" s="1092"/>
      <c r="BZ122" s="1092"/>
      <c r="CA122" s="1092">
        <v>6091626</v>
      </c>
      <c r="CB122" s="1092"/>
      <c r="CC122" s="1092"/>
      <c r="CD122" s="1092"/>
      <c r="CE122" s="1092"/>
      <c r="CF122" s="1112">
        <v>230.6</v>
      </c>
      <c r="CG122" s="1113"/>
      <c r="CH122" s="1113"/>
      <c r="CI122" s="1113"/>
      <c r="CJ122" s="1113"/>
      <c r="CK122" s="1104"/>
      <c r="CL122" s="1105"/>
      <c r="CM122" s="1105"/>
      <c r="CN122" s="1105"/>
      <c r="CO122" s="1106"/>
      <c r="CP122" s="1114" t="s">
        <v>405</v>
      </c>
      <c r="CQ122" s="1115"/>
      <c r="CR122" s="1115"/>
      <c r="CS122" s="1115"/>
      <c r="CT122" s="1115"/>
      <c r="CU122" s="1115"/>
      <c r="CV122" s="1115"/>
      <c r="CW122" s="1115"/>
      <c r="CX122" s="1115"/>
      <c r="CY122" s="1115"/>
      <c r="CZ122" s="1115"/>
      <c r="DA122" s="1115"/>
      <c r="DB122" s="1115"/>
      <c r="DC122" s="1115"/>
      <c r="DD122" s="1115"/>
      <c r="DE122" s="1115"/>
      <c r="DF122" s="1116"/>
      <c r="DG122" s="1013">
        <v>163538</v>
      </c>
      <c r="DH122" s="1014"/>
      <c r="DI122" s="1014"/>
      <c r="DJ122" s="1014"/>
      <c r="DK122" s="1014"/>
      <c r="DL122" s="1014">
        <v>149325</v>
      </c>
      <c r="DM122" s="1014"/>
      <c r="DN122" s="1014"/>
      <c r="DO122" s="1014"/>
      <c r="DP122" s="1014"/>
      <c r="DQ122" s="1014">
        <v>139203</v>
      </c>
      <c r="DR122" s="1014"/>
      <c r="DS122" s="1014"/>
      <c r="DT122" s="1014"/>
      <c r="DU122" s="1014"/>
      <c r="DV122" s="1015">
        <v>5.3</v>
      </c>
      <c r="DW122" s="1015"/>
      <c r="DX122" s="1015"/>
      <c r="DY122" s="1015"/>
      <c r="DZ122" s="1016"/>
    </row>
    <row r="123" spans="1:130" s="247" customFormat="1" ht="26.25" customHeight="1" x14ac:dyDescent="0.15">
      <c r="A123" s="1153"/>
      <c r="B123" s="1040"/>
      <c r="C123" s="1010" t="s">
        <v>451</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408</v>
      </c>
      <c r="AB123" s="1053"/>
      <c r="AC123" s="1053"/>
      <c r="AD123" s="1053"/>
      <c r="AE123" s="1054"/>
      <c r="AF123" s="1055" t="s">
        <v>126</v>
      </c>
      <c r="AG123" s="1053"/>
      <c r="AH123" s="1053"/>
      <c r="AI123" s="1053"/>
      <c r="AJ123" s="1054"/>
      <c r="AK123" s="1055" t="s">
        <v>126</v>
      </c>
      <c r="AL123" s="1053"/>
      <c r="AM123" s="1053"/>
      <c r="AN123" s="1053"/>
      <c r="AO123" s="1054"/>
      <c r="AP123" s="1056" t="s">
        <v>126</v>
      </c>
      <c r="AQ123" s="1057"/>
      <c r="AR123" s="1057"/>
      <c r="AS123" s="1057"/>
      <c r="AT123" s="1058"/>
      <c r="AU123" s="1089"/>
      <c r="AV123" s="1090"/>
      <c r="AW123" s="1090"/>
      <c r="AX123" s="1090"/>
      <c r="AY123" s="1090"/>
      <c r="AZ123" s="278" t="s">
        <v>182</v>
      </c>
      <c r="BA123" s="278"/>
      <c r="BB123" s="278"/>
      <c r="BC123" s="278"/>
      <c r="BD123" s="278"/>
      <c r="BE123" s="278"/>
      <c r="BF123" s="278"/>
      <c r="BG123" s="278"/>
      <c r="BH123" s="278"/>
      <c r="BI123" s="278"/>
      <c r="BJ123" s="278"/>
      <c r="BK123" s="278"/>
      <c r="BL123" s="278"/>
      <c r="BM123" s="278"/>
      <c r="BN123" s="278"/>
      <c r="BO123" s="1069" t="s">
        <v>467</v>
      </c>
      <c r="BP123" s="1100"/>
      <c r="BQ123" s="1159">
        <v>7785938</v>
      </c>
      <c r="BR123" s="1160"/>
      <c r="BS123" s="1160"/>
      <c r="BT123" s="1160"/>
      <c r="BU123" s="1160"/>
      <c r="BV123" s="1160">
        <v>7577363</v>
      </c>
      <c r="BW123" s="1160"/>
      <c r="BX123" s="1160"/>
      <c r="BY123" s="1160"/>
      <c r="BZ123" s="1160"/>
      <c r="CA123" s="1160">
        <v>7227144</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x14ac:dyDescent="0.2">
      <c r="A124" s="1153"/>
      <c r="B124" s="1040"/>
      <c r="C124" s="1010" t="s">
        <v>454</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126</v>
      </c>
      <c r="AB124" s="1053"/>
      <c r="AC124" s="1053"/>
      <c r="AD124" s="1053"/>
      <c r="AE124" s="1054"/>
      <c r="AF124" s="1055" t="s">
        <v>468</v>
      </c>
      <c r="AG124" s="1053"/>
      <c r="AH124" s="1053"/>
      <c r="AI124" s="1053"/>
      <c r="AJ124" s="1054"/>
      <c r="AK124" s="1055" t="s">
        <v>469</v>
      </c>
      <c r="AL124" s="1053"/>
      <c r="AM124" s="1053"/>
      <c r="AN124" s="1053"/>
      <c r="AO124" s="1054"/>
      <c r="AP124" s="1056" t="s">
        <v>470</v>
      </c>
      <c r="AQ124" s="1057"/>
      <c r="AR124" s="1057"/>
      <c r="AS124" s="1057"/>
      <c r="AT124" s="1058"/>
      <c r="AU124" s="1155" t="s">
        <v>471</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87.1</v>
      </c>
      <c r="BR124" s="1122"/>
      <c r="BS124" s="1122"/>
      <c r="BT124" s="1122"/>
      <c r="BU124" s="1122"/>
      <c r="BV124" s="1122">
        <v>98.7</v>
      </c>
      <c r="BW124" s="1122"/>
      <c r="BX124" s="1122"/>
      <c r="BY124" s="1122"/>
      <c r="BZ124" s="1122"/>
      <c r="CA124" s="1122">
        <v>108.7</v>
      </c>
      <c r="CB124" s="1122"/>
      <c r="CC124" s="1122"/>
      <c r="CD124" s="1122"/>
      <c r="CE124" s="1122"/>
      <c r="CF124" s="1123"/>
      <c r="CG124" s="1124"/>
      <c r="CH124" s="1124"/>
      <c r="CI124" s="1124"/>
      <c r="CJ124" s="1125"/>
      <c r="CK124" s="1107"/>
      <c r="CL124" s="1107"/>
      <c r="CM124" s="1107"/>
      <c r="CN124" s="1107"/>
      <c r="CO124" s="1108"/>
      <c r="CP124" s="1114" t="s">
        <v>472</v>
      </c>
      <c r="CQ124" s="1115"/>
      <c r="CR124" s="1115"/>
      <c r="CS124" s="1115"/>
      <c r="CT124" s="1115"/>
      <c r="CU124" s="1115"/>
      <c r="CV124" s="1115"/>
      <c r="CW124" s="1115"/>
      <c r="CX124" s="1115"/>
      <c r="CY124" s="1115"/>
      <c r="CZ124" s="1115"/>
      <c r="DA124" s="1115"/>
      <c r="DB124" s="1115"/>
      <c r="DC124" s="1115"/>
      <c r="DD124" s="1115"/>
      <c r="DE124" s="1115"/>
      <c r="DF124" s="1116"/>
      <c r="DG124" s="1099" t="s">
        <v>126</v>
      </c>
      <c r="DH124" s="1078"/>
      <c r="DI124" s="1078"/>
      <c r="DJ124" s="1078"/>
      <c r="DK124" s="1079"/>
      <c r="DL124" s="1077" t="s">
        <v>473</v>
      </c>
      <c r="DM124" s="1078"/>
      <c r="DN124" s="1078"/>
      <c r="DO124" s="1078"/>
      <c r="DP124" s="1079"/>
      <c r="DQ124" s="1077" t="s">
        <v>469</v>
      </c>
      <c r="DR124" s="1078"/>
      <c r="DS124" s="1078"/>
      <c r="DT124" s="1078"/>
      <c r="DU124" s="1079"/>
      <c r="DV124" s="1080" t="s">
        <v>126</v>
      </c>
      <c r="DW124" s="1081"/>
      <c r="DX124" s="1081"/>
      <c r="DY124" s="1081"/>
      <c r="DZ124" s="1082"/>
    </row>
    <row r="125" spans="1:130" s="247" customFormat="1" ht="26.25" customHeight="1" x14ac:dyDescent="0.15">
      <c r="A125" s="1153"/>
      <c r="B125" s="1040"/>
      <c r="C125" s="1010" t="s">
        <v>456</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468</v>
      </c>
      <c r="AB125" s="1053"/>
      <c r="AC125" s="1053"/>
      <c r="AD125" s="1053"/>
      <c r="AE125" s="1054"/>
      <c r="AF125" s="1055" t="s">
        <v>126</v>
      </c>
      <c r="AG125" s="1053"/>
      <c r="AH125" s="1053"/>
      <c r="AI125" s="1053"/>
      <c r="AJ125" s="1054"/>
      <c r="AK125" s="1055" t="s">
        <v>126</v>
      </c>
      <c r="AL125" s="1053"/>
      <c r="AM125" s="1053"/>
      <c r="AN125" s="1053"/>
      <c r="AO125" s="1054"/>
      <c r="AP125" s="1056" t="s">
        <v>126</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474</v>
      </c>
      <c r="CL125" s="1102"/>
      <c r="CM125" s="1102"/>
      <c r="CN125" s="1102"/>
      <c r="CO125" s="1103"/>
      <c r="CP125" s="1034" t="s">
        <v>475</v>
      </c>
      <c r="CQ125" s="983"/>
      <c r="CR125" s="983"/>
      <c r="CS125" s="983"/>
      <c r="CT125" s="983"/>
      <c r="CU125" s="983"/>
      <c r="CV125" s="983"/>
      <c r="CW125" s="983"/>
      <c r="CX125" s="983"/>
      <c r="CY125" s="983"/>
      <c r="CZ125" s="983"/>
      <c r="DA125" s="983"/>
      <c r="DB125" s="983"/>
      <c r="DC125" s="983"/>
      <c r="DD125" s="983"/>
      <c r="DE125" s="983"/>
      <c r="DF125" s="984"/>
      <c r="DG125" s="1020" t="s">
        <v>469</v>
      </c>
      <c r="DH125" s="1021"/>
      <c r="DI125" s="1021"/>
      <c r="DJ125" s="1021"/>
      <c r="DK125" s="1021"/>
      <c r="DL125" s="1021" t="s">
        <v>473</v>
      </c>
      <c r="DM125" s="1021"/>
      <c r="DN125" s="1021"/>
      <c r="DO125" s="1021"/>
      <c r="DP125" s="1021"/>
      <c r="DQ125" s="1021" t="s">
        <v>126</v>
      </c>
      <c r="DR125" s="1021"/>
      <c r="DS125" s="1021"/>
      <c r="DT125" s="1021"/>
      <c r="DU125" s="1021"/>
      <c r="DV125" s="1022" t="s">
        <v>126</v>
      </c>
      <c r="DW125" s="1022"/>
      <c r="DX125" s="1022"/>
      <c r="DY125" s="1022"/>
      <c r="DZ125" s="1023"/>
    </row>
    <row r="126" spans="1:130" s="247" customFormat="1" ht="26.25" customHeight="1" thickBot="1" x14ac:dyDescent="0.2">
      <c r="A126" s="1153"/>
      <c r="B126" s="1040"/>
      <c r="C126" s="1010" t="s">
        <v>458</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469</v>
      </c>
      <c r="AB126" s="1053"/>
      <c r="AC126" s="1053"/>
      <c r="AD126" s="1053"/>
      <c r="AE126" s="1054"/>
      <c r="AF126" s="1055" t="s">
        <v>126</v>
      </c>
      <c r="AG126" s="1053"/>
      <c r="AH126" s="1053"/>
      <c r="AI126" s="1053"/>
      <c r="AJ126" s="1054"/>
      <c r="AK126" s="1055" t="s">
        <v>468</v>
      </c>
      <c r="AL126" s="1053"/>
      <c r="AM126" s="1053"/>
      <c r="AN126" s="1053"/>
      <c r="AO126" s="1054"/>
      <c r="AP126" s="1056" t="s">
        <v>468</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476</v>
      </c>
      <c r="CQ126" s="1044"/>
      <c r="CR126" s="1044"/>
      <c r="CS126" s="1044"/>
      <c r="CT126" s="1044"/>
      <c r="CU126" s="1044"/>
      <c r="CV126" s="1044"/>
      <c r="CW126" s="1044"/>
      <c r="CX126" s="1044"/>
      <c r="CY126" s="1044"/>
      <c r="CZ126" s="1044"/>
      <c r="DA126" s="1044"/>
      <c r="DB126" s="1044"/>
      <c r="DC126" s="1044"/>
      <c r="DD126" s="1044"/>
      <c r="DE126" s="1044"/>
      <c r="DF126" s="1045"/>
      <c r="DG126" s="1013" t="s">
        <v>468</v>
      </c>
      <c r="DH126" s="1014"/>
      <c r="DI126" s="1014"/>
      <c r="DJ126" s="1014"/>
      <c r="DK126" s="1014"/>
      <c r="DL126" s="1014" t="s">
        <v>477</v>
      </c>
      <c r="DM126" s="1014"/>
      <c r="DN126" s="1014"/>
      <c r="DO126" s="1014"/>
      <c r="DP126" s="1014"/>
      <c r="DQ126" s="1014" t="s">
        <v>126</v>
      </c>
      <c r="DR126" s="1014"/>
      <c r="DS126" s="1014"/>
      <c r="DT126" s="1014"/>
      <c r="DU126" s="1014"/>
      <c r="DV126" s="1015" t="s">
        <v>126</v>
      </c>
      <c r="DW126" s="1015"/>
      <c r="DX126" s="1015"/>
      <c r="DY126" s="1015"/>
      <c r="DZ126" s="1016"/>
    </row>
    <row r="127" spans="1:130" s="247" customFormat="1" ht="26.25" customHeight="1" x14ac:dyDescent="0.15">
      <c r="A127" s="1154"/>
      <c r="B127" s="1042"/>
      <c r="C127" s="1096" t="s">
        <v>478</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126</v>
      </c>
      <c r="AB127" s="1053"/>
      <c r="AC127" s="1053"/>
      <c r="AD127" s="1053"/>
      <c r="AE127" s="1054"/>
      <c r="AF127" s="1055" t="s">
        <v>477</v>
      </c>
      <c r="AG127" s="1053"/>
      <c r="AH127" s="1053"/>
      <c r="AI127" s="1053"/>
      <c r="AJ127" s="1054"/>
      <c r="AK127" s="1055" t="s">
        <v>468</v>
      </c>
      <c r="AL127" s="1053"/>
      <c r="AM127" s="1053"/>
      <c r="AN127" s="1053"/>
      <c r="AO127" s="1054"/>
      <c r="AP127" s="1056" t="s">
        <v>468</v>
      </c>
      <c r="AQ127" s="1057"/>
      <c r="AR127" s="1057"/>
      <c r="AS127" s="1057"/>
      <c r="AT127" s="1058"/>
      <c r="AU127" s="283"/>
      <c r="AV127" s="283"/>
      <c r="AW127" s="283"/>
      <c r="AX127" s="1126" t="s">
        <v>479</v>
      </c>
      <c r="AY127" s="1127"/>
      <c r="AZ127" s="1127"/>
      <c r="BA127" s="1127"/>
      <c r="BB127" s="1127"/>
      <c r="BC127" s="1127"/>
      <c r="BD127" s="1127"/>
      <c r="BE127" s="1128"/>
      <c r="BF127" s="1129" t="s">
        <v>480</v>
      </c>
      <c r="BG127" s="1127"/>
      <c r="BH127" s="1127"/>
      <c r="BI127" s="1127"/>
      <c r="BJ127" s="1127"/>
      <c r="BK127" s="1127"/>
      <c r="BL127" s="1128"/>
      <c r="BM127" s="1129" t="s">
        <v>481</v>
      </c>
      <c r="BN127" s="1127"/>
      <c r="BO127" s="1127"/>
      <c r="BP127" s="1127"/>
      <c r="BQ127" s="1127"/>
      <c r="BR127" s="1127"/>
      <c r="BS127" s="1128"/>
      <c r="BT127" s="1129" t="s">
        <v>482</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483</v>
      </c>
      <c r="CQ127" s="1044"/>
      <c r="CR127" s="1044"/>
      <c r="CS127" s="1044"/>
      <c r="CT127" s="1044"/>
      <c r="CU127" s="1044"/>
      <c r="CV127" s="1044"/>
      <c r="CW127" s="1044"/>
      <c r="CX127" s="1044"/>
      <c r="CY127" s="1044"/>
      <c r="CZ127" s="1044"/>
      <c r="DA127" s="1044"/>
      <c r="DB127" s="1044"/>
      <c r="DC127" s="1044"/>
      <c r="DD127" s="1044"/>
      <c r="DE127" s="1044"/>
      <c r="DF127" s="1045"/>
      <c r="DG127" s="1013" t="s">
        <v>484</v>
      </c>
      <c r="DH127" s="1014"/>
      <c r="DI127" s="1014"/>
      <c r="DJ127" s="1014"/>
      <c r="DK127" s="1014"/>
      <c r="DL127" s="1014" t="s">
        <v>469</v>
      </c>
      <c r="DM127" s="1014"/>
      <c r="DN127" s="1014"/>
      <c r="DO127" s="1014"/>
      <c r="DP127" s="1014"/>
      <c r="DQ127" s="1014" t="s">
        <v>469</v>
      </c>
      <c r="DR127" s="1014"/>
      <c r="DS127" s="1014"/>
      <c r="DT127" s="1014"/>
      <c r="DU127" s="1014"/>
      <c r="DV127" s="1015" t="s">
        <v>126</v>
      </c>
      <c r="DW127" s="1015"/>
      <c r="DX127" s="1015"/>
      <c r="DY127" s="1015"/>
      <c r="DZ127" s="1016"/>
    </row>
    <row r="128" spans="1:130" s="247" customFormat="1" ht="26.25" customHeight="1" thickBot="1" x14ac:dyDescent="0.2">
      <c r="A128" s="1137" t="s">
        <v>485</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486</v>
      </c>
      <c r="X128" s="1139"/>
      <c r="Y128" s="1139"/>
      <c r="Z128" s="1140"/>
      <c r="AA128" s="1141">
        <v>7545</v>
      </c>
      <c r="AB128" s="1142"/>
      <c r="AC128" s="1142"/>
      <c r="AD128" s="1142"/>
      <c r="AE128" s="1143"/>
      <c r="AF128" s="1144">
        <v>12535</v>
      </c>
      <c r="AG128" s="1142"/>
      <c r="AH128" s="1142"/>
      <c r="AI128" s="1142"/>
      <c r="AJ128" s="1143"/>
      <c r="AK128" s="1144">
        <v>16545</v>
      </c>
      <c r="AL128" s="1142"/>
      <c r="AM128" s="1142"/>
      <c r="AN128" s="1142"/>
      <c r="AO128" s="1143"/>
      <c r="AP128" s="1145"/>
      <c r="AQ128" s="1146"/>
      <c r="AR128" s="1146"/>
      <c r="AS128" s="1146"/>
      <c r="AT128" s="1147"/>
      <c r="AU128" s="283"/>
      <c r="AV128" s="283"/>
      <c r="AW128" s="283"/>
      <c r="AX128" s="982" t="s">
        <v>487</v>
      </c>
      <c r="AY128" s="983"/>
      <c r="AZ128" s="983"/>
      <c r="BA128" s="983"/>
      <c r="BB128" s="983"/>
      <c r="BC128" s="983"/>
      <c r="BD128" s="983"/>
      <c r="BE128" s="984"/>
      <c r="BF128" s="1148" t="s">
        <v>126</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488</v>
      </c>
      <c r="CQ128" s="1131"/>
      <c r="CR128" s="1131"/>
      <c r="CS128" s="1131"/>
      <c r="CT128" s="1131"/>
      <c r="CU128" s="1131"/>
      <c r="CV128" s="1131"/>
      <c r="CW128" s="1131"/>
      <c r="CX128" s="1131"/>
      <c r="CY128" s="1131"/>
      <c r="CZ128" s="1131"/>
      <c r="DA128" s="1131"/>
      <c r="DB128" s="1131"/>
      <c r="DC128" s="1131"/>
      <c r="DD128" s="1131"/>
      <c r="DE128" s="1131"/>
      <c r="DF128" s="1132"/>
      <c r="DG128" s="1133" t="s">
        <v>489</v>
      </c>
      <c r="DH128" s="1134"/>
      <c r="DI128" s="1134"/>
      <c r="DJ128" s="1134"/>
      <c r="DK128" s="1134"/>
      <c r="DL128" s="1134" t="s">
        <v>477</v>
      </c>
      <c r="DM128" s="1134"/>
      <c r="DN128" s="1134"/>
      <c r="DO128" s="1134"/>
      <c r="DP128" s="1134"/>
      <c r="DQ128" s="1134" t="s">
        <v>489</v>
      </c>
      <c r="DR128" s="1134"/>
      <c r="DS128" s="1134"/>
      <c r="DT128" s="1134"/>
      <c r="DU128" s="1134"/>
      <c r="DV128" s="1135" t="s">
        <v>490</v>
      </c>
      <c r="DW128" s="1135"/>
      <c r="DX128" s="1135"/>
      <c r="DY128" s="1135"/>
      <c r="DZ128" s="1136"/>
    </row>
    <row r="129" spans="1:131" s="247" customFormat="1" ht="26.25" customHeight="1" x14ac:dyDescent="0.15">
      <c r="A129" s="1024" t="s">
        <v>105</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491</v>
      </c>
      <c r="X129" s="1168"/>
      <c r="Y129" s="1168"/>
      <c r="Z129" s="1169"/>
      <c r="AA129" s="1052">
        <v>3210375</v>
      </c>
      <c r="AB129" s="1053"/>
      <c r="AC129" s="1053"/>
      <c r="AD129" s="1053"/>
      <c r="AE129" s="1054"/>
      <c r="AF129" s="1055">
        <v>3221015</v>
      </c>
      <c r="AG129" s="1053"/>
      <c r="AH129" s="1053"/>
      <c r="AI129" s="1053"/>
      <c r="AJ129" s="1054"/>
      <c r="AK129" s="1055">
        <v>3285703</v>
      </c>
      <c r="AL129" s="1053"/>
      <c r="AM129" s="1053"/>
      <c r="AN129" s="1053"/>
      <c r="AO129" s="1054"/>
      <c r="AP129" s="1170"/>
      <c r="AQ129" s="1171"/>
      <c r="AR129" s="1171"/>
      <c r="AS129" s="1171"/>
      <c r="AT129" s="1172"/>
      <c r="AU129" s="285"/>
      <c r="AV129" s="285"/>
      <c r="AW129" s="285"/>
      <c r="AX129" s="1161" t="s">
        <v>492</v>
      </c>
      <c r="AY129" s="1044"/>
      <c r="AZ129" s="1044"/>
      <c r="BA129" s="1044"/>
      <c r="BB129" s="1044"/>
      <c r="BC129" s="1044"/>
      <c r="BD129" s="1044"/>
      <c r="BE129" s="1045"/>
      <c r="BF129" s="1162" t="s">
        <v>468</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493</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494</v>
      </c>
      <c r="X130" s="1168"/>
      <c r="Y130" s="1168"/>
      <c r="Z130" s="1169"/>
      <c r="AA130" s="1052">
        <v>604941</v>
      </c>
      <c r="AB130" s="1053"/>
      <c r="AC130" s="1053"/>
      <c r="AD130" s="1053"/>
      <c r="AE130" s="1054"/>
      <c r="AF130" s="1055">
        <v>611125</v>
      </c>
      <c r="AG130" s="1053"/>
      <c r="AH130" s="1053"/>
      <c r="AI130" s="1053"/>
      <c r="AJ130" s="1054"/>
      <c r="AK130" s="1055">
        <v>644632</v>
      </c>
      <c r="AL130" s="1053"/>
      <c r="AM130" s="1053"/>
      <c r="AN130" s="1053"/>
      <c r="AO130" s="1054"/>
      <c r="AP130" s="1170"/>
      <c r="AQ130" s="1171"/>
      <c r="AR130" s="1171"/>
      <c r="AS130" s="1171"/>
      <c r="AT130" s="1172"/>
      <c r="AU130" s="285"/>
      <c r="AV130" s="285"/>
      <c r="AW130" s="285"/>
      <c r="AX130" s="1161" t="s">
        <v>495</v>
      </c>
      <c r="AY130" s="1044"/>
      <c r="AZ130" s="1044"/>
      <c r="BA130" s="1044"/>
      <c r="BB130" s="1044"/>
      <c r="BC130" s="1044"/>
      <c r="BD130" s="1044"/>
      <c r="BE130" s="1045"/>
      <c r="BF130" s="1198">
        <v>8.9</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496</v>
      </c>
      <c r="X131" s="1206"/>
      <c r="Y131" s="1206"/>
      <c r="Z131" s="1207"/>
      <c r="AA131" s="1099">
        <v>2605434</v>
      </c>
      <c r="AB131" s="1078"/>
      <c r="AC131" s="1078"/>
      <c r="AD131" s="1078"/>
      <c r="AE131" s="1079"/>
      <c r="AF131" s="1077">
        <v>2609890</v>
      </c>
      <c r="AG131" s="1078"/>
      <c r="AH131" s="1078"/>
      <c r="AI131" s="1078"/>
      <c r="AJ131" s="1079"/>
      <c r="AK131" s="1077">
        <v>2641071</v>
      </c>
      <c r="AL131" s="1078"/>
      <c r="AM131" s="1078"/>
      <c r="AN131" s="1078"/>
      <c r="AO131" s="1079"/>
      <c r="AP131" s="1208"/>
      <c r="AQ131" s="1209"/>
      <c r="AR131" s="1209"/>
      <c r="AS131" s="1209"/>
      <c r="AT131" s="1210"/>
      <c r="AU131" s="285"/>
      <c r="AV131" s="285"/>
      <c r="AW131" s="285"/>
      <c r="AX131" s="1180" t="s">
        <v>497</v>
      </c>
      <c r="AY131" s="1131"/>
      <c r="AZ131" s="1131"/>
      <c r="BA131" s="1131"/>
      <c r="BB131" s="1131"/>
      <c r="BC131" s="1131"/>
      <c r="BD131" s="1131"/>
      <c r="BE131" s="1132"/>
      <c r="BF131" s="1181">
        <v>108.7</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498</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499</v>
      </c>
      <c r="W132" s="1191"/>
      <c r="X132" s="1191"/>
      <c r="Y132" s="1191"/>
      <c r="Z132" s="1192"/>
      <c r="AA132" s="1193">
        <v>9.9877410060000003</v>
      </c>
      <c r="AB132" s="1194"/>
      <c r="AC132" s="1194"/>
      <c r="AD132" s="1194"/>
      <c r="AE132" s="1195"/>
      <c r="AF132" s="1196">
        <v>8.0645161289999994</v>
      </c>
      <c r="AG132" s="1194"/>
      <c r="AH132" s="1194"/>
      <c r="AI132" s="1194"/>
      <c r="AJ132" s="1195"/>
      <c r="AK132" s="1196">
        <v>8.7505788370000008</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500</v>
      </c>
      <c r="W133" s="1174"/>
      <c r="X133" s="1174"/>
      <c r="Y133" s="1174"/>
      <c r="Z133" s="1175"/>
      <c r="AA133" s="1176">
        <v>7.6</v>
      </c>
      <c r="AB133" s="1177"/>
      <c r="AC133" s="1177"/>
      <c r="AD133" s="1177"/>
      <c r="AE133" s="1178"/>
      <c r="AF133" s="1176">
        <v>8</v>
      </c>
      <c r="AG133" s="1177"/>
      <c r="AH133" s="1177"/>
      <c r="AI133" s="1177"/>
      <c r="AJ133" s="1178"/>
      <c r="AK133" s="1176">
        <v>8.9</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gLejxl0StODa2jPHLNOq4Cni98AT9gaCoiAYSKpRGIRRtnfZ/X7SlG66MS/zc7fXecIZ8UyoPPWNjN3gSPYDPg==" saltValue="gg6cIFIM6oxW4r73G+RDD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baMb4xe5iSY/iajd9og5VAcDLWRqW28DUSC6veQrw7uIm+NYtb6g/Wg3K6A6U7aGGNN2JYTkxy8K6DxUN3npdA==" saltValue="wInBU6smpDz3hOdetjg9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k9GgRZmZB4XCLMkQQ9l8Vx0dcNrLAJU68mg83WKMRwtgIfSR7YLOhqgCm8f7bqKG+E0UClSHjwdRGo68NqBZw==" saltValue="wGWdbzN2hsSR56oANFt+E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504</v>
      </c>
      <c r="AP7" s="304"/>
      <c r="AQ7" s="305" t="s">
        <v>505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506</v>
      </c>
      <c r="AQ8" s="311" t="s">
        <v>507</v>
      </c>
      <c r="AR8" s="312" t="s">
        <v>508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509</v>
      </c>
      <c r="AL9" s="1217"/>
      <c r="AM9" s="1217"/>
      <c r="AN9" s="1218"/>
      <c r="AO9" s="313">
        <v>1063078</v>
      </c>
      <c r="AP9" s="313">
        <v>154787</v>
      </c>
      <c r="AQ9" s="314">
        <v>120360</v>
      </c>
      <c r="AR9" s="315">
        <v>28.6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510</v>
      </c>
      <c r="AL10" s="1217"/>
      <c r="AM10" s="1217"/>
      <c r="AN10" s="1218"/>
      <c r="AO10" s="316">
        <v>141526</v>
      </c>
      <c r="AP10" s="316">
        <v>20607</v>
      </c>
      <c r="AQ10" s="317">
        <v>12817</v>
      </c>
      <c r="AR10" s="318">
        <v>60.8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511</v>
      </c>
      <c r="AL11" s="1217"/>
      <c r="AM11" s="1217"/>
      <c r="AN11" s="1218"/>
      <c r="AO11" s="316">
        <v>339015</v>
      </c>
      <c r="AP11" s="316">
        <v>49362</v>
      </c>
      <c r="AQ11" s="317">
        <v>19677</v>
      </c>
      <c r="AR11" s="318">
        <v>150.9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512</v>
      </c>
      <c r="AL12" s="1217"/>
      <c r="AM12" s="1217"/>
      <c r="AN12" s="1218"/>
      <c r="AO12" s="316" t="s">
        <v>513</v>
      </c>
      <c r="AP12" s="316" t="s">
        <v>513</v>
      </c>
      <c r="AQ12" s="317">
        <v>1195</v>
      </c>
      <c r="AR12" s="318" t="s">
        <v>513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514</v>
      </c>
      <c r="AL13" s="1217"/>
      <c r="AM13" s="1217"/>
      <c r="AN13" s="1218"/>
      <c r="AO13" s="316" t="s">
        <v>513</v>
      </c>
      <c r="AP13" s="316" t="s">
        <v>513</v>
      </c>
      <c r="AQ13" s="317" t="s">
        <v>513</v>
      </c>
      <c r="AR13" s="318" t="s">
        <v>513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515</v>
      </c>
      <c r="AL14" s="1217"/>
      <c r="AM14" s="1217"/>
      <c r="AN14" s="1218"/>
      <c r="AO14" s="316">
        <v>51019</v>
      </c>
      <c r="AP14" s="316">
        <v>7429</v>
      </c>
      <c r="AQ14" s="317">
        <v>5328</v>
      </c>
      <c r="AR14" s="318">
        <v>39.4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516</v>
      </c>
      <c r="AL15" s="1217"/>
      <c r="AM15" s="1217"/>
      <c r="AN15" s="1218"/>
      <c r="AO15" s="316">
        <v>53947</v>
      </c>
      <c r="AP15" s="316">
        <v>7855</v>
      </c>
      <c r="AQ15" s="317">
        <v>3216</v>
      </c>
      <c r="AR15" s="318">
        <v>144.19999999999999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517</v>
      </c>
      <c r="AL16" s="1220"/>
      <c r="AM16" s="1220"/>
      <c r="AN16" s="1221"/>
      <c r="AO16" s="316">
        <v>-124998</v>
      </c>
      <c r="AP16" s="316">
        <v>-18200</v>
      </c>
      <c r="AQ16" s="317">
        <v>-12293</v>
      </c>
      <c r="AR16" s="318">
        <v>48.1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182</v>
      </c>
      <c r="AL17" s="1220"/>
      <c r="AM17" s="1220"/>
      <c r="AN17" s="1221"/>
      <c r="AO17" s="316">
        <v>1523587</v>
      </c>
      <c r="AP17" s="316">
        <v>221839</v>
      </c>
      <c r="AQ17" s="317">
        <v>150300</v>
      </c>
      <c r="AR17" s="318">
        <v>47.6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519</v>
      </c>
      <c r="AP20" s="324" t="s">
        <v>520</v>
      </c>
      <c r="AQ20" s="325" t="s">
        <v>521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522</v>
      </c>
      <c r="AL21" s="1212"/>
      <c r="AM21" s="1212"/>
      <c r="AN21" s="1213"/>
      <c r="AO21" s="328">
        <v>18.489999999999998</v>
      </c>
      <c r="AP21" s="329">
        <v>13.79</v>
      </c>
      <c r="AQ21" s="330">
        <v>4.7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523</v>
      </c>
      <c r="AL22" s="1212"/>
      <c r="AM22" s="1212"/>
      <c r="AN22" s="1213"/>
      <c r="AO22" s="333">
        <v>91.5</v>
      </c>
      <c r="AP22" s="334">
        <v>95.2</v>
      </c>
      <c r="AQ22" s="335">
        <v>-3.7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504</v>
      </c>
      <c r="AP30" s="304"/>
      <c r="AQ30" s="305" t="s">
        <v>505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506</v>
      </c>
      <c r="AQ31" s="311" t="s">
        <v>507</v>
      </c>
      <c r="AR31" s="312" t="s">
        <v>508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527</v>
      </c>
      <c r="AL32" s="1228"/>
      <c r="AM32" s="1228"/>
      <c r="AN32" s="1229"/>
      <c r="AO32" s="343">
        <v>605455</v>
      </c>
      <c r="AP32" s="343">
        <v>88156</v>
      </c>
      <c r="AQ32" s="344">
        <v>71832</v>
      </c>
      <c r="AR32" s="345">
        <v>22.7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528</v>
      </c>
      <c r="AL33" s="1228"/>
      <c r="AM33" s="1228"/>
      <c r="AN33" s="1229"/>
      <c r="AO33" s="343" t="s">
        <v>513</v>
      </c>
      <c r="AP33" s="343" t="s">
        <v>513</v>
      </c>
      <c r="AQ33" s="344" t="s">
        <v>513</v>
      </c>
      <c r="AR33" s="345" t="s">
        <v>513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529</v>
      </c>
      <c r="AL34" s="1228"/>
      <c r="AM34" s="1228"/>
      <c r="AN34" s="1229"/>
      <c r="AO34" s="343" t="s">
        <v>513</v>
      </c>
      <c r="AP34" s="343" t="s">
        <v>513</v>
      </c>
      <c r="AQ34" s="344">
        <v>1</v>
      </c>
      <c r="AR34" s="345" t="s">
        <v>513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530</v>
      </c>
      <c r="AL35" s="1228"/>
      <c r="AM35" s="1228"/>
      <c r="AN35" s="1229"/>
      <c r="AO35" s="343">
        <v>202965</v>
      </c>
      <c r="AP35" s="343">
        <v>29552</v>
      </c>
      <c r="AQ35" s="344">
        <v>20841</v>
      </c>
      <c r="AR35" s="345">
        <v>41.8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531</v>
      </c>
      <c r="AL36" s="1228"/>
      <c r="AM36" s="1228"/>
      <c r="AN36" s="1229"/>
      <c r="AO36" s="343">
        <v>83866</v>
      </c>
      <c r="AP36" s="343">
        <v>12211</v>
      </c>
      <c r="AQ36" s="344">
        <v>5244</v>
      </c>
      <c r="AR36" s="345">
        <v>132.9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532</v>
      </c>
      <c r="AL37" s="1228"/>
      <c r="AM37" s="1228"/>
      <c r="AN37" s="1229"/>
      <c r="AO37" s="343" t="s">
        <v>513</v>
      </c>
      <c r="AP37" s="343" t="s">
        <v>513</v>
      </c>
      <c r="AQ37" s="344">
        <v>943</v>
      </c>
      <c r="AR37" s="345" t="s">
        <v>513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533</v>
      </c>
      <c r="AL38" s="1231"/>
      <c r="AM38" s="1231"/>
      <c r="AN38" s="1232"/>
      <c r="AO38" s="346" t="s">
        <v>513</v>
      </c>
      <c r="AP38" s="346" t="s">
        <v>513</v>
      </c>
      <c r="AQ38" s="347">
        <v>9</v>
      </c>
      <c r="AR38" s="335" t="s">
        <v>513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534</v>
      </c>
      <c r="AL39" s="1231"/>
      <c r="AM39" s="1231"/>
      <c r="AN39" s="1232"/>
      <c r="AO39" s="343">
        <v>-16545</v>
      </c>
      <c r="AP39" s="343">
        <v>-2409</v>
      </c>
      <c r="AQ39" s="344">
        <v>-2885</v>
      </c>
      <c r="AR39" s="345">
        <v>-16.5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535</v>
      </c>
      <c r="AL40" s="1228"/>
      <c r="AM40" s="1228"/>
      <c r="AN40" s="1229"/>
      <c r="AO40" s="343">
        <v>-644632</v>
      </c>
      <c r="AP40" s="343">
        <v>-93860</v>
      </c>
      <c r="AQ40" s="344">
        <v>-64554</v>
      </c>
      <c r="AR40" s="345">
        <v>45.4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294</v>
      </c>
      <c r="AL41" s="1234"/>
      <c r="AM41" s="1234"/>
      <c r="AN41" s="1235"/>
      <c r="AO41" s="343">
        <v>231109</v>
      </c>
      <c r="AP41" s="343">
        <v>33650</v>
      </c>
      <c r="AQ41" s="344">
        <v>31431</v>
      </c>
      <c r="AR41" s="345">
        <v>7.1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504</v>
      </c>
      <c r="AN49" s="1224" t="s">
        <v>539</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540</v>
      </c>
      <c r="AO50" s="360" t="s">
        <v>541</v>
      </c>
      <c r="AP50" s="361" t="s">
        <v>542</v>
      </c>
      <c r="AQ50" s="362" t="s">
        <v>543</v>
      </c>
      <c r="AR50" s="363" t="s">
        <v>544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545</v>
      </c>
      <c r="AL51" s="356"/>
      <c r="AM51" s="364">
        <v>399748</v>
      </c>
      <c r="AN51" s="365">
        <v>50800</v>
      </c>
      <c r="AO51" s="366">
        <v>-33.200000000000003</v>
      </c>
      <c r="AP51" s="367">
        <v>109920</v>
      </c>
      <c r="AQ51" s="368">
        <v>-8.1999999999999993</v>
      </c>
      <c r="AR51" s="369">
        <v>-25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546</v>
      </c>
      <c r="AM52" s="372">
        <v>269627</v>
      </c>
      <c r="AN52" s="373">
        <v>34264</v>
      </c>
      <c r="AO52" s="374">
        <v>-46.7</v>
      </c>
      <c r="AP52" s="375">
        <v>62739</v>
      </c>
      <c r="AQ52" s="376">
        <v>-8.4</v>
      </c>
      <c r="AR52" s="377">
        <v>-38.299999999999997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547</v>
      </c>
      <c r="AL53" s="356"/>
      <c r="AM53" s="364">
        <v>394741</v>
      </c>
      <c r="AN53" s="365">
        <v>51722</v>
      </c>
      <c r="AO53" s="366">
        <v>1.8</v>
      </c>
      <c r="AP53" s="367">
        <v>119882</v>
      </c>
      <c r="AQ53" s="368">
        <v>9.1</v>
      </c>
      <c r="AR53" s="369">
        <v>-7.3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546</v>
      </c>
      <c r="AM54" s="372">
        <v>202240</v>
      </c>
      <c r="AN54" s="373">
        <v>26499</v>
      </c>
      <c r="AO54" s="374">
        <v>-22.7</v>
      </c>
      <c r="AP54" s="375">
        <v>66481</v>
      </c>
      <c r="AQ54" s="376">
        <v>6</v>
      </c>
      <c r="AR54" s="377">
        <v>-28.7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548</v>
      </c>
      <c r="AL55" s="356"/>
      <c r="AM55" s="364">
        <v>588722</v>
      </c>
      <c r="AN55" s="365">
        <v>79924</v>
      </c>
      <c r="AO55" s="366">
        <v>54.5</v>
      </c>
      <c r="AP55" s="367">
        <v>116162</v>
      </c>
      <c r="AQ55" s="368">
        <v>-3.1</v>
      </c>
      <c r="AR55" s="369">
        <v>57.6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546</v>
      </c>
      <c r="AM56" s="372">
        <v>414095</v>
      </c>
      <c r="AN56" s="373">
        <v>56217</v>
      </c>
      <c r="AO56" s="374">
        <v>112.1</v>
      </c>
      <c r="AP56" s="375">
        <v>61562</v>
      </c>
      <c r="AQ56" s="376">
        <v>-7.4</v>
      </c>
      <c r="AR56" s="377">
        <v>119.5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549</v>
      </c>
      <c r="AL57" s="356"/>
      <c r="AM57" s="364">
        <v>687155</v>
      </c>
      <c r="AN57" s="365">
        <v>96551</v>
      </c>
      <c r="AO57" s="366">
        <v>20.8</v>
      </c>
      <c r="AP57" s="367">
        <v>121449</v>
      </c>
      <c r="AQ57" s="368">
        <v>4.5999999999999996</v>
      </c>
      <c r="AR57" s="369">
        <v>16.2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546</v>
      </c>
      <c r="AM58" s="372">
        <v>323365</v>
      </c>
      <c r="AN58" s="373">
        <v>45436</v>
      </c>
      <c r="AO58" s="374">
        <v>-19.2</v>
      </c>
      <c r="AP58" s="375">
        <v>62922</v>
      </c>
      <c r="AQ58" s="376">
        <v>2.2000000000000002</v>
      </c>
      <c r="AR58" s="377">
        <v>-21.4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550</v>
      </c>
      <c r="AL59" s="356"/>
      <c r="AM59" s="364">
        <v>709013</v>
      </c>
      <c r="AN59" s="365">
        <v>103234</v>
      </c>
      <c r="AO59" s="366">
        <v>6.9</v>
      </c>
      <c r="AP59" s="367">
        <v>145139</v>
      </c>
      <c r="AQ59" s="368">
        <v>19.5</v>
      </c>
      <c r="AR59" s="369">
        <v>-12.6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546</v>
      </c>
      <c r="AM60" s="372">
        <v>254375</v>
      </c>
      <c r="AN60" s="373">
        <v>37038</v>
      </c>
      <c r="AO60" s="374">
        <v>-18.5</v>
      </c>
      <c r="AP60" s="375">
        <v>83762</v>
      </c>
      <c r="AQ60" s="376">
        <v>33.1</v>
      </c>
      <c r="AR60" s="377">
        <v>-51.6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551</v>
      </c>
      <c r="AL61" s="378"/>
      <c r="AM61" s="379">
        <v>555876</v>
      </c>
      <c r="AN61" s="380">
        <v>76446</v>
      </c>
      <c r="AO61" s="381">
        <v>10.199999999999999</v>
      </c>
      <c r="AP61" s="382">
        <v>122510</v>
      </c>
      <c r="AQ61" s="383">
        <v>4.4000000000000004</v>
      </c>
      <c r="AR61" s="369">
        <v>5.8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546</v>
      </c>
      <c r="AM62" s="372">
        <v>292740</v>
      </c>
      <c r="AN62" s="373">
        <v>39891</v>
      </c>
      <c r="AO62" s="374">
        <v>1</v>
      </c>
      <c r="AP62" s="375">
        <v>67493</v>
      </c>
      <c r="AQ62" s="376">
        <v>5.0999999999999996</v>
      </c>
      <c r="AR62" s="377">
        <v>-4.0999999999999996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5Q3RytlQqottrT0SIBPhExNRQGd/malrzLzb2LB9w6alR25rujQmo6uhrHeVrXghDT6P07bsuH0F0bYHoaqN4A==" saltValue="qxH81JT6cQ8OUA4n6KvEH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20" spans="125:125" ht="13.5" hidden="1" customHeight="1" x14ac:dyDescent="0.15"/>
    <row r="121" spans="125:125" ht="13.5" hidden="1" customHeight="1" x14ac:dyDescent="0.15">
      <c r="DU121" s="291"/>
    </row>
  </sheetData>
  <sheetProtection algorithmName="SHA-512" hashValue="WAFgagE5ViaBXVeE1VI5zyIlT+lX01sTZ1V9qKFX3jws2NRCPVhXWlOG3XmBbRpw1fh/6lDVLk3UKHrG44h20Q==" saltValue="85S252mMGXBv+F14Dq8F2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sheetData>
  <sheetProtection algorithmName="SHA-512" hashValue="aNw+s/PiwQTF8i5iuH6ecXy5XCOxNhgZNrLnLlSVIcGRWPkGIOTYPXoGUbV8YAtXG6W5SSFq7NxDXq0O58E2Xg==" saltValue="KvrXzbBx5NuWlu9JBo834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6" t="s">
        <v>3</v>
      </c>
      <c r="D47" s="1236"/>
      <c r="E47" s="1237"/>
      <c r="F47" s="11">
        <v>24.57</v>
      </c>
      <c r="G47" s="12">
        <v>28.5</v>
      </c>
      <c r="H47" s="12">
        <v>25.31</v>
      </c>
      <c r="I47" s="12">
        <v>22.14</v>
      </c>
      <c r="J47" s="13">
        <v>14.73</v>
      </c>
    </row>
    <row r="48" spans="2:10" ht="57.75" customHeight="1" x14ac:dyDescent="0.15">
      <c r="B48" s="14"/>
      <c r="C48" s="1238" t="s">
        <v>4</v>
      </c>
      <c r="D48" s="1238"/>
      <c r="E48" s="1239"/>
      <c r="F48" s="15">
        <v>11.31</v>
      </c>
      <c r="G48" s="16">
        <v>11.55</v>
      </c>
      <c r="H48" s="16">
        <v>12.35</v>
      </c>
      <c r="I48" s="16">
        <v>8.85</v>
      </c>
      <c r="J48" s="17">
        <v>8.81</v>
      </c>
    </row>
    <row r="49" spans="2:10" ht="57.75" customHeight="1" thickBot="1" x14ac:dyDescent="0.2">
      <c r="B49" s="18"/>
      <c r="C49" s="1240" t="s">
        <v>5</v>
      </c>
      <c r="D49" s="1240"/>
      <c r="E49" s="1241"/>
      <c r="F49" s="19">
        <v>7.38</v>
      </c>
      <c r="G49" s="20">
        <v>2.63</v>
      </c>
      <c r="H49" s="20" t="s">
        <v>560</v>
      </c>
      <c r="I49" s="20" t="s">
        <v>561</v>
      </c>
      <c r="J49" s="21" t="s">
        <v>562</v>
      </c>
    </row>
    <row r="50" spans="2:10" ht="13.5" customHeight="1" x14ac:dyDescent="0.15"/>
  </sheetData>
  <sheetProtection algorithmName="SHA-512" hashValue="PBJjHxV4TgsmgkAGvjOb4Goo8zPdi+fMSp77JlaRD48HDgWYnx4ZcbeIuJr/X5JrEwJtHWHYTqNCl2Iq2r0bQg==" saltValue="34Ew/JaM7sGzyPWt2dqC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2021-03-11T01:19:19Z</cp:lastPrinted>
  <dcterms:created xsi:type="dcterms:W3CDTF">2021-02-05T03:38:21Z</dcterms:created>
  <dcterms:modified xsi:type="dcterms:W3CDTF">2021-10-26T02:54:12Z</dcterms:modified>
  <cp:category/>
</cp:coreProperties>
</file>