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<sst xmlns="http://schemas.openxmlformats.org/spreadsheetml/2006/main" count="1144" uniqueCount="611">
  <si>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</si>
  <si>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</si>
  <si>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</si>
  <si>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</si>
  <si>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</si>
  <si>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</si>
  <si>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</si>
  <si>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</si>
  <si>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</si>
  <si>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</si>
  <si>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</si>
  <si>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</si>
  <si>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</si>
  <si>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</si>
  <si>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</si>
  <si>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</si>
  <si>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</si>
  <si>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</si>
  <si>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</si>
  <si>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</si>
  <si>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</si>
  <si>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</si>
  <si>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</si>
  <si>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</si>
  <si>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</si>
  <si>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</si>
  <si>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</si>
  <si>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</si>
  <si>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</si>
  <si>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</si>
  <si>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</si>
  <si>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</si>
  <si>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</si>
  <si>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</si>
  <si>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</si>
  <si>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</si>
  <si>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</si>
  <si>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</si>
  <si>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</si>
  <si>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</si>
  <si>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</si>
  <si>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</si>
  <si>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</si>
  <si>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</si>
  <si>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</si>
  <si>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</si>
  <si>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</si>
  <si>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</si>
  <si>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</si>
  <si>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</si>
  <si>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</si>
  <si>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</si>
  <si>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</si>
  <si>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</si>
  <si>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</si>
  <si>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</si>
  <si>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</si>
  <si>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</si>
  <si>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</si>
  <si>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</si>
  <si>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</si>
  <si>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</si>
  <si>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</si>
  <si>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</si>
  <si>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</si>
  <si>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</si>
  <si>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</si>
  <si>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</si>
  <si>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</si>
  <si>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</si>
  <si>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</si>
  <si>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</si>
  <si>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</si>
  <si>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</si>
  <si>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</si>
  <si>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</si>
  <si>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</si>
  <si>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</si>
  <si>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</si>
  <si>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</si>
  <si>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</si>
  <si>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</si>
  <si>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</si>
  <si>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</si>
  <si>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</si>
  <si>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</si>
  <si>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</si>
  <si>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</si>
  <si>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</si>
  <si>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</si>
  <si>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</si>
  <si>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</si>
  <si>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</si>
  <si>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</si>
  <si>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</si>
  <si>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</si>
  <si>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</si>
  <si>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</si>
  <si>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</si>
  <si>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</si>
  <si>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</si>
  <si>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</si>
  <si>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</si>
  <si>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</si>
  <si>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</si>
  <si>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</si>
  <si>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</si>
  <si>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</si>
  <si>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</si>
  <si>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</si>
  <si>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</si>
  <si>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</si>
  <si>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</si>
  <si>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</si>
  <si>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</si>
  <si>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</si>
  <si>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</si>
  <si>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</si>
  <si>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</si>
  <si>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</si>
  <si>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</si>
  <si>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</si>
  <si>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</si>
  <si>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</si>
  <si>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</si>
  <si>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</si>
  <si>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</si>
  <si>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</si>
  <si>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</si>
  <si>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</si>
  <si>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</si>
  <si>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</si>
  <si>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</si>
  <si>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</si>
  <si>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</si>
  <si>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</si>
  <si>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</si>
  <si>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</si>
  <si>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</si>
  <si>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</si>
  <si>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</si>
  <si>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</si>
  <si>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</si>
  <si>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</si>
  <si>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</si>
  <si>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</si>
  <si>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</si>
  <si>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</si>
  <si>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</si>
  <si>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</si>
  <si>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</si>
  <si>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</si>
  <si>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</si>
  <si>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</si>
  <si>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</si>
  <si>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</si>
  <si>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</si>
  <si>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</si>
  <si>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</si>
  <si>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</si>
  <si>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</si>
  <si>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</si>
  <si>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</si>
  <si>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</si>
  <si>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</si>
  <si>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</si>
  <si>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</si>
  <si>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</si>
  <si>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</si>
  <si>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</si>
  <si>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</si>
  <si>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</si>
  <si>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</si>
  <si>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</si>
  <si>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</si>
  <si>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</si>
  <si>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</si>
  <si>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</si>
  <si>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</si>
  <si>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</si>
  <si>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</si>
  <si>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</si>
  <si>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</si>
  <si>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</si>
  <si>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</si>
  <si>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</si>
  <si>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</si>
  <si>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</si>
  <si>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</si>
  <si>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</si>
  <si>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</si>
  <si>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</si>
  <si>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</si>
  <si>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</si>
  <si>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</si>
  <si>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</si>
  <si>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</si>
  <si>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</si>
  <si>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</si>
  <si>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</si>
  <si>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</si>
  <si>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</si>
  <si>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</si>
  <si>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</si>
  <si>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</si>
  <si>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</si>
  <si>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</si>
  <si>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</si>
  <si>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</si>
  <si>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</si>
  <si>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</si>
  <si>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</si>
  <si>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</si>
  <si>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</si>
  <si>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</si>
  <si>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</si>
  <si>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</si>
  <si>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</si>
  <si>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</si>
  <si>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</si>
  <si>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</si>
  <si>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</si>
  <si>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</si>
  <si>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</si>
  <si>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</si>
  <si>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</si>
  <si>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</si>
  <si>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</si>
  <si>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</si>
  <si>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</si>
  <si>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</si>
  <si>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</si>
  <si>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</si>
  <si>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</si>
  <si>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</si>
  <si>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</si>
  <si>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</si>
  <si>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</si>
  <si>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</si>
  <si>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</si>
  <si>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</si>
  <si>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</si>
  <si>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</si>
  <si>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</si>
  <si>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</si>
  <si>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</si>
  <si>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</si>
  <si>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</si>
  <si>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</si>
  <si>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</si>
  <si>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</si>
  <si>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</si>
  <si>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</si>
  <si>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</si>
  <si>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</si>
  <si>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</si>
  <si>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</si>
  <si>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</si>
  <si>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</si>
  <si>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</si>
  <si>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</si>
  <si>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</si>
  <si>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</si>
  <si>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</si>
  <si>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</si>
  <si>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</si>
  <si>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</si>
  <si>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</si>
  <si>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</si>
  <si>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</si>
  <si>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</si>
  <si>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</si>
  <si>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</si>
  <si>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</si>
  <si>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</si>
  <si>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</si>
  <si>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</si>
  <si>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</si>
  <si>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</si>
  <si>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</si>
  <si>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</si>
  <si>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</si>
  <si>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</si>
  <si>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</si>
  <si>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</si>
  <si>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</si>
  <si>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</si>
  <si>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</si>
  <si>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</si>
  <si>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</si>
  <si>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</si>
  <si>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</si>
  <si>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</si>
  <si>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</si>
  <si>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</si>
  <si>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</si>
  <si>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</si>
  <si>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</si>
  <si>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</si>
  <si>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</si>
  <si>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</si>
  <si>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</si>
  <si>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</si>
  <si>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</si>
  <si>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</si>
  <si>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</si>
  <si>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</si>
  <si>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</si>
  <si>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</si>
  <si>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</si>
  <si>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</si>
  <si>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</si>
  <si>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</si>
  <si>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</si>
  <si>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</si>
  <si>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</si>
  <si>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</si>
  <si>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</si>
  <si>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</si>
  <si>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</si>
  <si>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</si>
  <si>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</si>
  <si>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</si>
  <si>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</si>
  <si>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</si>
  <si>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</si>
  <si>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</si>
  <si>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</si>
  <si>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</si>
  <si>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</si>
  <si>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</si>
  <si>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</si>
  <si>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</si>
  <si>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</si>
  <si>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</si>
  <si>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</si>
  <si>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</si>
  <si>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</si>
  <si>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</si>
  <si>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</si>
  <si>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</si>
  <si>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</si>
  <si>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</si>
  <si>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</si>
  <si>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</si>
  <si>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</si>
  <si>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</si>
  <si>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</si>
  <si>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</si>
  <si>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</si>
  <si>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</si>
  <si>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</si>
  <si>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</si>
  <si>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</si>
  <si>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</si>
  <si>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</si>
  <si>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</si>
  <si>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</si>
  <si>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</si>
  <si>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</si>
  <si>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</si>
  <si>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</si>
  <si>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</si>
  <si>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</si>
  <si>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</si>
  <si>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</si>
  <si>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</si>
  <si>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</si>
  <si>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</si>
  <si>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</si>
  <si>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</si>
  <si>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</si>
  <si>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</si>
  <si>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</si>
  <si>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</si>
  <si>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</si>
  <si>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</si>
  <si>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</si>
  <si>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</si>
  <si>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</si>
  <si>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</si>
  <si>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</si>
  <si>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</si>
  <si>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</si>
  <si>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</si>
  <si>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</si>
  <si>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</si>
  <si>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</si>
  <si>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</si>
  <si>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</si>
  <si>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</si>
  <si>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</si>
  <si>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</si>
  <si>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</si>
  <si>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</si>
  <si>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</si>
  <si>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</si>
  <si>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</si>
  <si>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</si>
  <si>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</si>
  <si>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</si>
  <si>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</si>
  <si>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</si>
  <si>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</si>
  <si>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</si>
  <si>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</si>
  <si>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</si>
  <si>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</si>
  <si>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</si>
  <si>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</si>
  <si>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</si>
  <si>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</si>
  <si>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</si>
  <si>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</si>
  <si>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</si>
  <si>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</si>
  <si>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</si>
  <si>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</si>
  <si>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</si>
  <si>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</si>
  <si>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</si>
  <si>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</si>
  <si>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</si>
  <si>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</si>
  <si>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</si>
  <si>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</si>
  <si>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</si>
  <si>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</si>
  <si>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</si>
  <si>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</si>
  <si>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</si>
  <si>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</si>
  <si>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</si>
  <si>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</si>
  <si>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</si>
  <si>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</si>
  <si>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</si>
  <si>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</si>
  <si>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</si>
  <si>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</si>
  <si>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</si>
  <si>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</si>
  <si>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</si>
  <si>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</si>
  <si>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</si>
  <si>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</si>
  <si>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</si>
  <si>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</si>
  <si>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</si>
  <si>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</si>
  <si>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</si>
  <si>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</si>
  <si>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</si>
  <si>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</si>
  <si>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</si>
  <si>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</si>
  <si>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</si>
  <si>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</si>
  <si>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</si>
  <si>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</si>
  <si>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</si>
  <si>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</si>
  <si>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</si>
  <si>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</si>
  <si>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</si>
  <si>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</si>
  <si>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</si>
  <si>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</si>
  <si>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</si>
  <si>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</si>
  <si>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</si>
  <si>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</si>
  <si>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</si>
  <si>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</si>
  <si>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</si>
  <si>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</si>
  <si>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</si>
  <si>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</si>
  <si>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</si>
  <si>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</si>
  <si>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</si>
  <si>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</si>
  <si>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</si>
  <si>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</si>
  <si>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</si>
  <si>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</si>
  <si>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</si>
  <si>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</si>
  <si>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</si>
  <si>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</si>
  <si>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</si>
  <si>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</si>
  <si>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</si>
  <si>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</si>
  <si>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</si>
  <si>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</si>
  <si>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</si>
  <si>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</si>
  <si>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</si>
  <si>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</si>
  <si>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</si>
  <si>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</si>
  <si>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</si>
  <si>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</si>
  <si>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</si>
  <si>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</si>
  <si>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</si>
  <si>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</si>
  <si>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</si>
  <si>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</si>
  <si>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</si>
  <si>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</si>
  <si>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</si>
  <si>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</si>
  <si>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</si>
  <si>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</si>
  <si>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</si>
  <si>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</si>
  <si>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</si>
  <si>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</si>
  <si>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</si>
  <si>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</si>
  <si>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</si>
  <si>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</si>
  <si>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</si>
  <si>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</si>
  <si>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</si>
  <si>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</si>
  <si>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</si>
  <si>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</si>
  <si>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</si>
  <si>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</si>
  <si>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</si>
  <si>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</si>
  <si>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</si>
  <si>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</si>
  <si>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</si>
  <si>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</si>
  <si>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</si>
  <si>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</si>
  <si>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</si>
  <si>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</si>
  <si>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</si>
  <si>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</si>
  <si>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</si>
  <si>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</si>
  <si>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</si>
  <si>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</si>
  <si>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</si>
  <si>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</si>
  <si>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</si>
  <si>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</si>
  <si>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</si>
  <si>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</si>
  <si>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</si>
  <si>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</si>
  <si>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</si>
  <si>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</si>
  <si>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</si>
  <si>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</si>
  <si>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3.65</t>
  </si>
  <si>
    <t>▲ 6.55</t>
  </si>
  <si>
    <t>▲ 6.83</t>
  </si>
  <si>
    <t>水道事業</t>
  </si>
  <si>
    <t>一般会計</t>
  </si>
  <si>
    <t>国民健康保険特別会計</t>
  </si>
  <si>
    <t>▲ 0.09</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</si>
  <si>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</si>
  <si>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</si>
  <si>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</si>
  <si>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</si>
  <si>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</si>
  <si>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</si>
  <si>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</si>
  <si>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</si>
  <si>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</si>
  <si>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</si>
  <si>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</si>
  <si>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</si>
  <si>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</si>
  <si>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</si>
  <si>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</si>
  <si>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</si>
  <si>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</si>
  <si>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</si>
  <si>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</si>
  <si>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2">
      <t>ナンワ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</si>
  <si>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</si>
  <si>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</si>
  <si>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吉野町土地開発公社</t>
    <rPh sb="0" eb="2">
      <t>ヨシノ</t>
    </rPh>
    <rPh sb="2" eb="3">
      <t>チョウ</t>
    </rPh>
    <rPh sb="3" eb="5">
      <t>トチ</t>
    </rPh>
    <rPh sb="5" eb="7">
      <t>カイハツ</t>
    </rPh>
    <rPh sb="7" eb="9">
      <t>コウシャ</t>
    </rPh>
    <phoneticPr fontId="2"/>
  </si>
  <si>
    <t>世界遺産・吉野ふるさとづくり基金</t>
    <rPh sb="0" eb="2">
      <t>セカイ</t>
    </rPh>
    <rPh sb="2" eb="4">
      <t>イサン</t>
    </rPh>
    <rPh sb="5" eb="7">
      <t>ヨシノ</t>
    </rPh>
    <rPh sb="14" eb="16">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</si>
  <si>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</si>
  <si>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</si>
  <si>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町営住宅改修基金</t>
    <rPh sb="0" eb="2">
      <t>チョウエイ</t>
    </rPh>
    <rPh sb="2" eb="4">
      <t>ジュウタク</t>
    </rPh>
    <rPh sb="4" eb="6">
      <t>カイシュウ</t>
    </rPh>
    <rPh sb="6" eb="8">
      <t>キキン</t>
    </rPh>
    <phoneticPr fontId="5"/>
  </si>
  <si>
    <t>ふるさと整備基金</t>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</si>
  <si>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</si>
  <si>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</si>
  <si>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</si>
  <si>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</si>
  <si>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</si>
  <si>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</si>
  <si>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</si>
  <si>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</si>
  <si>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</si>
  <si>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将来負担比率、有形固定資産減価償却率ともに増加傾向にあり、類似団体と比べ高い水準にある。
令和元年度は運動公園施設改修工事や小中一貫教育公建設工事等により基金の取り崩しを行った。
所有している資産の老朽化が進んでいるものも多いが、人口が減少しているなか、</t>
    </r>
    <r>
      <rPr>
        <sz val="11"/>
        <rFont val="ＭＳ Ｐゴシック"/>
        <family val="3"/>
        <charset val="128"/>
      </rPr>
      <t>施設の更新や建て替え</t>
    </r>
    <r>
      <rPr>
        <sz val="11"/>
        <color indexed="8"/>
        <rFont val="ＭＳ Ｐゴシック"/>
        <family val="3"/>
        <charset val="128"/>
      </rPr>
      <t>にかかる起債の増加は将来負担の増加につながり、事業内容の検討には十分精査が必要である。</t>
    </r>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ゾウカ</t>
    </rPh>
    <rPh sb="23" eb="25">
      <t>ケイコウ</t>
    </rPh>
    <rPh sb="29" eb="31">
      <t>ルイジ</t>
    </rPh>
    <rPh sb="31" eb="33">
      <t>ダンタイ</t>
    </rPh>
    <rPh sb="34" eb="35">
      <t>クラ</t>
    </rPh>
    <rPh sb="36" eb="37">
      <t>タカ</t>
    </rPh>
    <rPh sb="38" eb="40">
      <t>スイジュン</t>
    </rPh>
    <rPh sb="45" eb="47">
      <t>レイワ</t>
    </rPh>
    <rPh sb="47" eb="49">
      <t>ガンネン</t>
    </rPh>
    <rPh sb="49" eb="50">
      <t>ド</t>
    </rPh>
    <rPh sb="51" eb="53">
      <t>ウンドウ</t>
    </rPh>
    <rPh sb="53" eb="55">
      <t>コウエン</t>
    </rPh>
    <rPh sb="55" eb="57">
      <t>シセツ</t>
    </rPh>
    <rPh sb="57" eb="59">
      <t>カイシュウ</t>
    </rPh>
    <rPh sb="59" eb="61">
      <t>コウジ</t>
    </rPh>
    <rPh sb="62" eb="64">
      <t>ショウチュウ</t>
    </rPh>
    <rPh sb="64" eb="66">
      <t>イッカン</t>
    </rPh>
    <rPh sb="66" eb="68">
      <t>キョウイク</t>
    </rPh>
    <rPh sb="68" eb="69">
      <t>コウ</t>
    </rPh>
    <rPh sb="69" eb="71">
      <t>ケンセツ</t>
    </rPh>
    <rPh sb="71" eb="73">
      <t>コウジ</t>
    </rPh>
    <rPh sb="73" eb="74">
      <t>トウ</t>
    </rPh>
    <rPh sb="77" eb="79">
      <t>キキン</t>
    </rPh>
    <rPh sb="80" eb="81">
      <t>ト</t>
    </rPh>
    <rPh sb="82" eb="83">
      <t>クズ</t>
    </rPh>
    <rPh sb="85" eb="86">
      <t>オコナ</t>
    </rPh>
    <rPh sb="90" eb="92">
      <t>ショユウ</t>
    </rPh>
    <rPh sb="96" eb="98">
      <t>シサン</t>
    </rPh>
    <rPh sb="99" eb="102">
      <t>ロウキュウカ</t>
    </rPh>
    <rPh sb="103" eb="104">
      <t>スス</t>
    </rPh>
    <rPh sb="111" eb="112">
      <t>オオ</t>
    </rPh>
    <rPh sb="115" eb="117">
      <t>ジンコウ</t>
    </rPh>
    <rPh sb="118" eb="120">
      <t>ゲンショウ</t>
    </rPh>
    <rPh sb="141" eb="143">
      <t>キサイ</t>
    </rPh>
    <rPh sb="144" eb="146">
      <t>ゾウカ</t>
    </rPh>
    <rPh sb="147" eb="149">
      <t>ショウライ</t>
    </rPh>
    <rPh sb="149" eb="151">
      <t>フタン</t>
    </rPh>
    <rPh sb="152" eb="154">
      <t>ゾウカ</t>
    </rPh>
    <rPh sb="160" eb="162">
      <t>ジギョウ</t>
    </rPh>
    <rPh sb="162" eb="164">
      <t>ナイヨウ</t>
    </rPh>
    <rPh sb="165" eb="167">
      <t>ケントウ</t>
    </rPh>
    <rPh sb="169" eb="171">
      <t>ジュウブン</t>
    </rPh>
    <rPh sb="171" eb="173">
      <t>セイサ</t>
    </rPh>
    <rPh sb="174" eb="176">
      <t>ヒツヨウ</t>
    </rPh>
    <phoneticPr fontId="5"/>
  </si>
  <si>
    <r>
      <t>実質公債比率は類似団体とほぼ変わりないが、将来負担比率は大きく上回っている。将来負担比率が前年より上昇している主な要因は、地方債の新規借入に伴う現在高の増加と基金の取崩に伴う充当可能財源の減少などによるものである。
実質公債比率に含まれる一般会計が負担すべき元利償還金について、大型地方債の発行を抑制してきたため平成28年度までは減少を続けていたが、平成26年度以降に借り入れした多額の地方債の償還</t>
    </r>
    <r>
      <rPr>
        <sz val="11"/>
        <color rgb="FFFF0000"/>
        <rFont val="ＭＳ Ｐゴシック"/>
        <family val="3"/>
        <charset val="128"/>
      </rPr>
      <t>が開始されたこと</t>
    </r>
    <r>
      <rPr>
        <sz val="11"/>
        <color indexed="8"/>
        <rFont val="ＭＳ Ｐゴシック"/>
        <family val="3"/>
        <charset val="128"/>
      </rPr>
      <t>により令和元年度は増加となった。
将来負担比率は高い水準であり、起債に大きく頼ることのない健全な財政運営に努めていくために、事業の選択が必要である。</t>
    </r>
    <rPh sb="0" eb="2">
      <t>ジッシツ</t>
    </rPh>
    <rPh sb="2" eb="4">
      <t>コウサイ</t>
    </rPh>
    <rPh sb="4" eb="6">
      <t>ヒリツ</t>
    </rPh>
    <rPh sb="7" eb="9">
      <t>ルイジ</t>
    </rPh>
    <rPh sb="9" eb="11">
      <t>ダンタイ</t>
    </rPh>
    <rPh sb="14" eb="15">
      <t>カ</t>
    </rPh>
    <rPh sb="21" eb="23">
      <t>ショウライ</t>
    </rPh>
    <rPh sb="23" eb="25">
      <t>フタン</t>
    </rPh>
    <rPh sb="25" eb="27">
      <t>ヒリツ</t>
    </rPh>
    <rPh sb="28" eb="29">
      <t>オオ</t>
    </rPh>
    <rPh sb="31" eb="33">
      <t>ウワマワ</t>
    </rPh>
    <rPh sb="38" eb="40">
      <t>ショウライ</t>
    </rPh>
    <rPh sb="40" eb="42">
      <t>フタン</t>
    </rPh>
    <rPh sb="42" eb="44">
      <t>ヒリツ</t>
    </rPh>
    <rPh sb="45" eb="47">
      <t>ゼンネン</t>
    </rPh>
    <rPh sb="49" eb="51">
      <t>ジョウショウ</t>
    </rPh>
    <rPh sb="55" eb="56">
      <t>オモ</t>
    </rPh>
    <rPh sb="57" eb="59">
      <t>ヨウイン</t>
    </rPh>
    <rPh sb="61" eb="64">
      <t>チホウサイ</t>
    </rPh>
    <rPh sb="65" eb="67">
      <t>シンキ</t>
    </rPh>
    <rPh sb="67" eb="69">
      <t>カリイレ</t>
    </rPh>
    <rPh sb="70" eb="71">
      <t>トモナ</t>
    </rPh>
    <rPh sb="72" eb="74">
      <t>ゲンザイ</t>
    </rPh>
    <rPh sb="74" eb="75">
      <t>ダカ</t>
    </rPh>
    <rPh sb="76" eb="78">
      <t>ゾウカ</t>
    </rPh>
    <rPh sb="79" eb="81">
      <t>キキン</t>
    </rPh>
    <rPh sb="82" eb="84">
      <t>トリクズ</t>
    </rPh>
    <rPh sb="85" eb="86">
      <t>トモナ</t>
    </rPh>
    <rPh sb="87" eb="89">
      <t>ジュウトウ</t>
    </rPh>
    <rPh sb="89" eb="91">
      <t>カノウ</t>
    </rPh>
    <rPh sb="91" eb="93">
      <t>ザイゲン</t>
    </rPh>
    <rPh sb="94" eb="96">
      <t>ゲンショウ</t>
    </rPh>
    <rPh sb="200" eb="202">
      <t>カイシ</t>
    </rPh>
    <phoneticPr fontId="2"/>
  </si>
  <si>
    <t>実質公債費比率</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</si>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</sst>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E585-4CE9-A34C-6A65166FC7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50800</c:v>
                </c:pt>
                <c:pt idx="1">
                  <c:v>51722</c:v>
                </c:pt>
                <c:pt idx="2">
                  <c:v>79924</c:v>
                </c:pt>
                <c:pt idx="3">
                  <c:v>96551</c:v>
                </c:pt>
                <c:pt idx="4">
                  <c:v>103234</c:v>
                </c:pt>
              </c:numCache>
            </c:numRef>
          </c:val>
          <c:smooth val="0"/>
          <c:extLst xmlns:c16r2="http://schemas.microsoft.com/office/drawing/2015/06/chart">
            <c:ext xmlns:c16="http://schemas.microsoft.com/office/drawing/2014/chart" uri="{C3380CC4-5D6E-409C-BE32-E72D297353CC}">
              <c16:uniqueId val="{00000001-E585-4CE9-A34C-6A65166FC7DF}"/>
            </c:ext>
          </c:extLst>
        </c:ser>
        <c:dLbls>
          <c:showLegendKey val="0"/>
          <c:showVal val="0"/>
          <c:showCatName val="0"/>
          <c:showSerName val="0"/>
          <c:showPercent val="0"/>
          <c:showBubbleSize val="0"/>
        </c:dLbls>
        <c:marker val="1"/>
        <c:smooth val="0"/>
        <c:axId val="384384384"/>
        <c:axId val="384384776"/>
      </c:lineChart>
      <c:catAx>
        <c:axId val="384384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384776"/>
        <c:crosses val="autoZero"/>
        <c:auto val="1"/>
        <c:lblAlgn val="ctr"/>
        <c:lblOffset val="100"/>
        <c:tickLblSkip val="1"/>
        <c:tickMarkSkip val="1"/>
        <c:noMultiLvlLbl val="0"/>
      </c:catAx>
      <c:valAx>
        <c:axId val="3843847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38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11.31</c:v>
                </c:pt>
                <c:pt idx="1">
                  <c:v>11.55</c:v>
                </c:pt>
                <c:pt idx="2">
                  <c:v>12.35</c:v>
                </c:pt>
                <c:pt idx="3">
                  <c:v>8.85</c:v>
                </c:pt>
                <c:pt idx="4">
                  <c:v>8.81</c:v>
                </c:pt>
              </c:numCache>
            </c:numRef>
          </c:val>
          <c:extLst xmlns:c16r2="http://schemas.microsoft.com/office/drawing/2015/06/chart">
            <c:ext xmlns:c16="http://schemas.microsoft.com/office/drawing/2014/chart" uri="{C3380CC4-5D6E-409C-BE32-E72D297353CC}">
              <c16:uniqueId val="{00000000-5C4F-4236-8463-13D5D4F4C7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24.57</c:v>
                </c:pt>
                <c:pt idx="1">
                  <c:v>28.5</c:v>
                </c:pt>
                <c:pt idx="2">
                  <c:v>25.31</c:v>
                </c:pt>
                <c:pt idx="3">
                  <c:v>22.14</c:v>
                </c:pt>
                <c:pt idx="4">
                  <c:v>14.73</c:v>
                </c:pt>
              </c:numCache>
            </c:numRef>
          </c:val>
          <c:extLst xmlns:c16r2="http://schemas.microsoft.com/office/drawing/2015/06/chart">
            <c:ext xmlns:c16="http://schemas.microsoft.com/office/drawing/2014/chart" uri="{C3380CC4-5D6E-409C-BE32-E72D297353CC}">
              <c16:uniqueId val="{00000001-5C4F-4236-8463-13D5D4F4C718}"/>
            </c:ext>
          </c:extLst>
        </c:ser>
        <c:dLbls>
          <c:showLegendKey val="0"/>
          <c:showVal val="0"/>
          <c:showCatName val="0"/>
          <c:showSerName val="0"/>
          <c:showPercent val="0"/>
          <c:showBubbleSize val="0"/>
        </c:dLbls>
        <c:gapWidth val="250"/>
        <c:overlap val="100"/>
        <c:axId val="508085720"/>
        <c:axId val="50809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7.38</c:v>
                </c:pt>
                <c:pt idx="1">
                  <c:v>2.63</c:v>
                </c:pt>
                <c:pt idx="2">
                  <c:v>-3.65</c:v>
                </c:pt>
                <c:pt idx="3">
                  <c:v>-6.55</c:v>
                </c:pt>
                <c:pt idx="4">
                  <c:v>-6.83</c:v>
                </c:pt>
              </c:numCache>
            </c:numRef>
          </c:val>
          <c:smooth val="0"/>
          <c:extLst xmlns:c16r2="http://schemas.microsoft.com/office/drawing/2015/06/chart">
            <c:ext xmlns:c16="http://schemas.microsoft.com/office/drawing/2014/chart" uri="{C3380CC4-5D6E-409C-BE32-E72D297353CC}">
              <c16:uniqueId val="{00000002-5C4F-4236-8463-13D5D4F4C718}"/>
            </c:ext>
          </c:extLst>
        </c:ser>
        <c:dLbls>
          <c:showLegendKey val="0"/>
          <c:showVal val="0"/>
          <c:showCatName val="0"/>
          <c:showSerName val="0"/>
          <c:showPercent val="0"/>
          <c:showBubbleSize val="0"/>
        </c:dLbls>
        <c:marker val="1"/>
        <c:smooth val="0"/>
        <c:axId val="508085720"/>
        <c:axId val="508090032"/>
      </c:lineChart>
      <c:catAx>
        <c:axId val="50808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090032"/>
        <c:crosses val="autoZero"/>
        <c:auto val="1"/>
        <c:lblAlgn val="ctr"/>
        <c:lblOffset val="100"/>
        <c:tickLblSkip val="1"/>
        <c:tickMarkSkip val="1"/>
        <c:noMultiLvlLbl val="0"/>
      </c:catAx>
      <c:valAx>
        <c:axId val="50809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8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4.97</c:v>
                </c:pt>
                <c:pt idx="2">
                  <c:v>#N/A</c:v>
                </c:pt>
                <c:pt idx="3">
                  <c:v>1.63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3F-4BDE-8BA2-57643BA36A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3F-4BDE-8BA2-57643BA36A53}"/>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13F-4BDE-8BA2-57643BA36A53}"/>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13F-4BDE-8BA2-57643BA36A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13F-4BDE-8BA2-57643BA36A53}"/>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0.25</c:v>
                </c:pt>
                <c:pt idx="4">
                  <c:v>#N/A</c:v>
                </c:pt>
                <c:pt idx="5">
                  <c:v>0.28000000000000003</c:v>
                </c:pt>
                <c:pt idx="6">
                  <c:v>#N/A</c:v>
                </c:pt>
                <c:pt idx="7">
                  <c:v>0.3</c:v>
                </c:pt>
                <c:pt idx="8">
                  <c:v>#N/A</c:v>
                </c:pt>
                <c:pt idx="9">
                  <c:v>0.24</c:v>
                </c:pt>
              </c:numCache>
            </c:numRef>
          </c:val>
          <c:extLst xmlns:c16r2="http://schemas.microsoft.com/office/drawing/2015/06/chart">
            <c:ext xmlns:c16="http://schemas.microsoft.com/office/drawing/2014/chart" uri="{C3380CC4-5D6E-409C-BE32-E72D297353CC}">
              <c16:uniqueId val="{00000005-213F-4BDE-8BA2-57643BA36A53}"/>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c:v>
                </c:pt>
                <c:pt idx="2">
                  <c:v>#N/A</c:v>
                </c:pt>
                <c:pt idx="3">
                  <c:v>0.74</c:v>
                </c:pt>
                <c:pt idx="4">
                  <c:v>#N/A</c:v>
                </c:pt>
                <c:pt idx="5">
                  <c:v>0.42</c:v>
                </c:pt>
                <c:pt idx="6">
                  <c:v>#N/A</c:v>
                </c:pt>
                <c:pt idx="7">
                  <c:v>0.67</c:v>
                </c:pt>
                <c:pt idx="8">
                  <c:v>#N/A</c:v>
                </c:pt>
                <c:pt idx="9">
                  <c:v>1.1399999999999999</c:v>
                </c:pt>
              </c:numCache>
            </c:numRef>
          </c:val>
          <c:extLst xmlns:c16r2="http://schemas.microsoft.com/office/drawing/2015/06/chart">
            <c:ext xmlns:c16="http://schemas.microsoft.com/office/drawing/2014/chart" uri="{C3380CC4-5D6E-409C-BE32-E72D297353CC}">
              <c16:uniqueId val="{00000006-213F-4BDE-8BA2-57643BA36A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0.56999999999999995</c:v>
                </c:pt>
                <c:pt idx="2">
                  <c:v>0.09</c:v>
                </c:pt>
                <c:pt idx="3">
                  <c:v>#N/A</c:v>
                </c:pt>
                <c:pt idx="4">
                  <c:v>#N/A</c:v>
                </c:pt>
                <c:pt idx="5">
                  <c:v>0.14000000000000001</c:v>
                </c:pt>
                <c:pt idx="6">
                  <c:v>#N/A</c:v>
                </c:pt>
                <c:pt idx="7">
                  <c:v>0.94</c:v>
                </c:pt>
                <c:pt idx="8">
                  <c:v>#N/A</c:v>
                </c:pt>
                <c:pt idx="9">
                  <c:v>2.25</c:v>
                </c:pt>
              </c:numCache>
            </c:numRef>
          </c:val>
          <c:extLst xmlns:c16r2="http://schemas.microsoft.com/office/drawing/2015/06/chart">
            <c:ext xmlns:c16="http://schemas.microsoft.com/office/drawing/2014/chart" uri="{C3380CC4-5D6E-409C-BE32-E72D297353CC}">
              <c16:uniqueId val="{00000007-213F-4BDE-8BA2-57643BA36A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10.83</c:v>
                </c:pt>
                <c:pt idx="2">
                  <c:v>#N/A</c:v>
                </c:pt>
                <c:pt idx="3">
                  <c:v>12.06</c:v>
                </c:pt>
                <c:pt idx="4">
                  <c:v>#N/A</c:v>
                </c:pt>
                <c:pt idx="5">
                  <c:v>12.35</c:v>
                </c:pt>
                <c:pt idx="6">
                  <c:v>#N/A</c:v>
                </c:pt>
                <c:pt idx="7">
                  <c:v>8.84</c:v>
                </c:pt>
                <c:pt idx="8">
                  <c:v>#N/A</c:v>
                </c:pt>
                <c:pt idx="9">
                  <c:v>8.81</c:v>
                </c:pt>
              </c:numCache>
            </c:numRef>
          </c:val>
          <c:extLst xmlns:c16r2="http://schemas.microsoft.com/office/drawing/2015/06/chart">
            <c:ext xmlns:c16="http://schemas.microsoft.com/office/drawing/2014/chart" uri="{C3380CC4-5D6E-409C-BE32-E72D297353CC}">
              <c16:uniqueId val="{00000008-213F-4BDE-8BA2-57643BA36A5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8.31</c:v>
                </c:pt>
                <c:pt idx="2">
                  <c:v>#N/A</c:v>
                </c:pt>
                <c:pt idx="3">
                  <c:v>7.84</c:v>
                </c:pt>
                <c:pt idx="4">
                  <c:v>#N/A</c:v>
                </c:pt>
                <c:pt idx="5">
                  <c:v>10.64</c:v>
                </c:pt>
                <c:pt idx="6">
                  <c:v>#N/A</c:v>
                </c:pt>
                <c:pt idx="7">
                  <c:v>9.81</c:v>
                </c:pt>
                <c:pt idx="8">
                  <c:v>#N/A</c:v>
                </c:pt>
                <c:pt idx="9">
                  <c:v>9.61</c:v>
                </c:pt>
              </c:numCache>
            </c:numRef>
          </c:val>
          <c:extLst xmlns:c16r2="http://schemas.microsoft.com/office/drawing/2015/06/chart">
            <c:ext xmlns:c16="http://schemas.microsoft.com/office/drawing/2014/chart" uri="{C3380CC4-5D6E-409C-BE32-E72D297353CC}">
              <c16:uniqueId val="{00000009-213F-4BDE-8BA2-57643BA36A53}"/>
            </c:ext>
          </c:extLst>
        </c:ser>
        <c:dLbls>
          <c:showLegendKey val="0"/>
          <c:showVal val="0"/>
          <c:showCatName val="0"/>
          <c:showSerName val="0"/>
          <c:showPercent val="0"/>
          <c:showBubbleSize val="0"/>
        </c:dLbls>
        <c:gapWidth val="150"/>
        <c:overlap val="100"/>
        <c:axId val="508087288"/>
        <c:axId val="508088072"/>
      </c:barChart>
      <c:catAx>
        <c:axId val="50808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088072"/>
        <c:crosses val="autoZero"/>
        <c:auto val="1"/>
        <c:lblAlgn val="ctr"/>
        <c:lblOffset val="100"/>
        <c:tickLblSkip val="1"/>
        <c:tickMarkSkip val="1"/>
        <c:noMultiLvlLbl val="0"/>
      </c:catAx>
      <c:valAx>
        <c:axId val="50808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87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649</c:v>
                </c:pt>
                <c:pt idx="5">
                  <c:v>582</c:v>
                </c:pt>
                <c:pt idx="8">
                  <c:v>614</c:v>
                </c:pt>
                <c:pt idx="11">
                  <c:v>624</c:v>
                </c:pt>
                <c:pt idx="14">
                  <c:v>661</c:v>
                </c:pt>
              </c:numCache>
            </c:numRef>
          </c:val>
          <c:extLst xmlns:c16r2="http://schemas.microsoft.com/office/drawing/2015/06/chart">
            <c:ext xmlns:c16="http://schemas.microsoft.com/office/drawing/2014/chart" uri="{C3380CC4-5D6E-409C-BE32-E72D297353CC}">
              <c16:uniqueId val="{00000000-7F17-40E7-BEDD-38DC4A26F3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17-40E7-BEDD-38DC4A26F3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F17-40E7-BEDD-38DC4A26F3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52</c:v>
                </c:pt>
                <c:pt idx="6">
                  <c:v>93</c:v>
                </c:pt>
                <c:pt idx="9">
                  <c:v>81</c:v>
                </c:pt>
                <c:pt idx="12">
                  <c:v>84</c:v>
                </c:pt>
              </c:numCache>
            </c:numRef>
          </c:val>
          <c:extLst xmlns:c16r2="http://schemas.microsoft.com/office/drawing/2015/06/chart">
            <c:ext xmlns:c16="http://schemas.microsoft.com/office/drawing/2014/chart" uri="{C3380CC4-5D6E-409C-BE32-E72D297353CC}">
              <c16:uniqueId val="{00000003-7F17-40E7-BEDD-38DC4A26F3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231</c:v>
                </c:pt>
                <c:pt idx="3">
                  <c:v>174</c:v>
                </c:pt>
                <c:pt idx="6">
                  <c:v>216</c:v>
                </c:pt>
                <c:pt idx="9">
                  <c:v>169</c:v>
                </c:pt>
                <c:pt idx="12">
                  <c:v>203</c:v>
                </c:pt>
              </c:numCache>
            </c:numRef>
          </c:val>
          <c:extLst xmlns:c16r2="http://schemas.microsoft.com/office/drawing/2015/06/chart">
            <c:ext xmlns:c16="http://schemas.microsoft.com/office/drawing/2014/chart" uri="{C3380CC4-5D6E-409C-BE32-E72D297353CC}">
              <c16:uniqueId val="{00000004-7F17-40E7-BEDD-38DC4A26F3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17-40E7-BEDD-38DC4A26F3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17-40E7-BEDD-38DC4A26F3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559</c:v>
                </c:pt>
                <c:pt idx="3">
                  <c:v>519</c:v>
                </c:pt>
                <c:pt idx="6">
                  <c:v>564</c:v>
                </c:pt>
                <c:pt idx="9">
                  <c:v>584</c:v>
                </c:pt>
                <c:pt idx="12">
                  <c:v>605</c:v>
                </c:pt>
              </c:numCache>
            </c:numRef>
          </c:val>
          <c:extLst xmlns:c16r2="http://schemas.microsoft.com/office/drawing/2015/06/chart">
            <c:ext xmlns:c16="http://schemas.microsoft.com/office/drawing/2014/chart" uri="{C3380CC4-5D6E-409C-BE32-E72D297353CC}">
              <c16:uniqueId val="{00000007-7F17-40E7-BEDD-38DC4A26F37E}"/>
            </c:ext>
          </c:extLst>
        </c:ser>
        <c:dLbls>
          <c:showLegendKey val="0"/>
          <c:showVal val="0"/>
          <c:showCatName val="0"/>
          <c:showSerName val="0"/>
          <c:showPercent val="0"/>
          <c:showBubbleSize val="0"/>
        </c:dLbls>
        <c:gapWidth val="100"/>
        <c:overlap val="100"/>
        <c:axId val="508088856"/>
        <c:axId val="50808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192</c:v>
                </c:pt>
                <c:pt idx="2">
                  <c:v>#N/A</c:v>
                </c:pt>
                <c:pt idx="3">
                  <c:v>#N/A</c:v>
                </c:pt>
                <c:pt idx="4">
                  <c:v>163</c:v>
                </c:pt>
                <c:pt idx="5">
                  <c:v>#N/A</c:v>
                </c:pt>
                <c:pt idx="6">
                  <c:v>#N/A</c:v>
                </c:pt>
                <c:pt idx="7">
                  <c:v>259</c:v>
                </c:pt>
                <c:pt idx="8">
                  <c:v>#N/A</c:v>
                </c:pt>
                <c:pt idx="9">
                  <c:v>#N/A</c:v>
                </c:pt>
                <c:pt idx="10">
                  <c:v>210</c:v>
                </c:pt>
                <c:pt idx="11">
                  <c:v>#N/A</c:v>
                </c:pt>
                <c:pt idx="12">
                  <c:v>#N/A</c:v>
                </c:pt>
                <c:pt idx="13">
                  <c:v>231</c:v>
                </c:pt>
                <c:pt idx="14">
                  <c:v>#N/A</c:v>
                </c:pt>
              </c:numCache>
            </c:numRef>
          </c:val>
          <c:smooth val="0"/>
          <c:extLst xmlns:c16r2="http://schemas.microsoft.com/office/drawing/2015/06/chart">
            <c:ext xmlns:c16="http://schemas.microsoft.com/office/drawing/2014/chart" uri="{C3380CC4-5D6E-409C-BE32-E72D297353CC}">
              <c16:uniqueId val="{00000008-7F17-40E7-BEDD-38DC4A26F37E}"/>
            </c:ext>
          </c:extLst>
        </c:ser>
        <c:dLbls>
          <c:showLegendKey val="0"/>
          <c:showVal val="0"/>
          <c:showCatName val="0"/>
          <c:showSerName val="0"/>
          <c:showPercent val="0"/>
          <c:showBubbleSize val="0"/>
        </c:dLbls>
        <c:marker val="1"/>
        <c:smooth val="0"/>
        <c:axId val="508088856"/>
        <c:axId val="508087680"/>
      </c:lineChart>
      <c:catAx>
        <c:axId val="50808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087680"/>
        <c:crosses val="autoZero"/>
        <c:auto val="1"/>
        <c:lblAlgn val="ctr"/>
        <c:lblOffset val="100"/>
        <c:tickLblSkip val="1"/>
        <c:tickMarkSkip val="1"/>
        <c:noMultiLvlLbl val="0"/>
      </c:catAx>
      <c:valAx>
        <c:axId val="50808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8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6375</c:v>
                </c:pt>
                <c:pt idx="5">
                  <c:v>6368</c:v>
                </c:pt>
                <c:pt idx="8">
                  <c:v>6164</c:v>
                </c:pt>
                <c:pt idx="11">
                  <c:v>6111</c:v>
                </c:pt>
                <c:pt idx="14">
                  <c:v>6092</c:v>
                </c:pt>
              </c:numCache>
            </c:numRef>
          </c:val>
          <c:extLst xmlns:c16r2="http://schemas.microsoft.com/office/drawing/2015/06/chart">
            <c:ext xmlns:c16="http://schemas.microsoft.com/office/drawing/2014/chart" uri="{C3380CC4-5D6E-409C-BE32-E72D297353CC}">
              <c16:uniqueId val="{00000000-D906-4968-8AE1-CADB9066FC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xmlns:c16r2="http://schemas.microsoft.com/office/drawing/2015/06/chart">
            <c:ext xmlns:c16="http://schemas.microsoft.com/office/drawing/2014/chart" uri="{C3380CC4-5D6E-409C-BE32-E72D297353CC}">
              <c16:uniqueId val="{00000001-D906-4968-8AE1-CADB9066FC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1536</c:v>
                </c:pt>
                <c:pt idx="5">
                  <c:v>1648</c:v>
                </c:pt>
                <c:pt idx="8">
                  <c:v>1534</c:v>
                </c:pt>
                <c:pt idx="11">
                  <c:v>1379</c:v>
                </c:pt>
                <c:pt idx="14">
                  <c:v>1048</c:v>
                </c:pt>
              </c:numCache>
            </c:numRef>
          </c:val>
          <c:extLst xmlns:c16r2="http://schemas.microsoft.com/office/drawing/2015/06/chart">
            <c:ext xmlns:c16="http://schemas.microsoft.com/office/drawing/2014/chart" uri="{C3380CC4-5D6E-409C-BE32-E72D297353CC}">
              <c16:uniqueId val="{00000002-D906-4968-8AE1-CADB9066FC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06-4968-8AE1-CADB9066FC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06-4968-8AE1-CADB9066FC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06-4968-8AE1-CADB9066FC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1206</c:v>
                </c:pt>
                <c:pt idx="3">
                  <c:v>1367</c:v>
                </c:pt>
                <c:pt idx="6">
                  <c:v>1414</c:v>
                </c:pt>
                <c:pt idx="9">
                  <c:v>1342</c:v>
                </c:pt>
                <c:pt idx="12">
                  <c:v>1293</c:v>
                </c:pt>
              </c:numCache>
            </c:numRef>
          </c:val>
          <c:extLst xmlns:c16r2="http://schemas.microsoft.com/office/drawing/2015/06/chart">
            <c:ext xmlns:c16="http://schemas.microsoft.com/office/drawing/2014/chart" uri="{C3380CC4-5D6E-409C-BE32-E72D297353CC}">
              <c16:uniqueId val="{00000006-D906-4968-8AE1-CADB9066FC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594</c:v>
                </c:pt>
                <c:pt idx="3">
                  <c:v>920</c:v>
                </c:pt>
                <c:pt idx="6">
                  <c:v>891</c:v>
                </c:pt>
                <c:pt idx="9">
                  <c:v>899</c:v>
                </c:pt>
                <c:pt idx="12">
                  <c:v>717</c:v>
                </c:pt>
              </c:numCache>
            </c:numRef>
          </c:val>
          <c:extLst xmlns:c16r2="http://schemas.microsoft.com/office/drawing/2015/06/chart">
            <c:ext xmlns:c16="http://schemas.microsoft.com/office/drawing/2014/chart" uri="{C3380CC4-5D6E-409C-BE32-E72D297353CC}">
              <c16:uniqueId val="{00000007-D906-4968-8AE1-CADB9066FC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3526</c:v>
                </c:pt>
                <c:pt idx="3">
                  <c:v>2982</c:v>
                </c:pt>
                <c:pt idx="6">
                  <c:v>2115</c:v>
                </c:pt>
                <c:pt idx="9">
                  <c:v>2105</c:v>
                </c:pt>
                <c:pt idx="12">
                  <c:v>2282</c:v>
                </c:pt>
              </c:numCache>
            </c:numRef>
          </c:val>
          <c:extLst xmlns:c16r2="http://schemas.microsoft.com/office/drawing/2015/06/chart">
            <c:ext xmlns:c16="http://schemas.microsoft.com/office/drawing/2014/chart" uri="{C3380CC4-5D6E-409C-BE32-E72D297353CC}">
              <c16:uniqueId val="{00000008-D906-4968-8AE1-CADB9066FC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906-4968-8AE1-CADB9066FC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5438</c:v>
                </c:pt>
                <c:pt idx="3">
                  <c:v>5613</c:v>
                </c:pt>
                <c:pt idx="6">
                  <c:v>5636</c:v>
                </c:pt>
                <c:pt idx="9">
                  <c:v>5807</c:v>
                </c:pt>
                <c:pt idx="12">
                  <c:v>5808</c:v>
                </c:pt>
              </c:numCache>
            </c:numRef>
          </c:val>
          <c:extLst xmlns:c16r2="http://schemas.microsoft.com/office/drawing/2015/06/chart">
            <c:ext xmlns:c16="http://schemas.microsoft.com/office/drawing/2014/chart" uri="{C3380CC4-5D6E-409C-BE32-E72D297353CC}">
              <c16:uniqueId val="{0000000A-D906-4968-8AE1-CADB9066FCC8}"/>
            </c:ext>
          </c:extLst>
        </c:ser>
        <c:dLbls>
          <c:showLegendKey val="0"/>
          <c:showVal val="0"/>
          <c:showCatName val="0"/>
          <c:showSerName val="0"/>
          <c:showPercent val="0"/>
          <c:showBubbleSize val="0"/>
        </c:dLbls>
        <c:gapWidth val="100"/>
        <c:overlap val="100"/>
        <c:axId val="508089248"/>
        <c:axId val="50808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2765</c:v>
                </c:pt>
                <c:pt idx="2">
                  <c:v>#N/A</c:v>
                </c:pt>
                <c:pt idx="3">
                  <c:v>#N/A</c:v>
                </c:pt>
                <c:pt idx="4">
                  <c:v>2779</c:v>
                </c:pt>
                <c:pt idx="5">
                  <c:v>#N/A</c:v>
                </c:pt>
                <c:pt idx="6">
                  <c:v>#N/A</c:v>
                </c:pt>
                <c:pt idx="7">
                  <c:v>2270</c:v>
                </c:pt>
                <c:pt idx="8">
                  <c:v>#N/A</c:v>
                </c:pt>
                <c:pt idx="9">
                  <c:v>#N/A</c:v>
                </c:pt>
                <c:pt idx="10">
                  <c:v>2576</c:v>
                </c:pt>
                <c:pt idx="11">
                  <c:v>#N/A</c:v>
                </c:pt>
                <c:pt idx="12">
                  <c:v>#N/A</c:v>
                </c:pt>
                <c:pt idx="13">
                  <c:v>2873</c:v>
                </c:pt>
                <c:pt idx="14">
                  <c:v>#N/A</c:v>
                </c:pt>
              </c:numCache>
            </c:numRef>
          </c:val>
          <c:smooth val="0"/>
          <c:extLst xmlns:c16r2="http://schemas.microsoft.com/office/drawing/2015/06/chart">
            <c:ext xmlns:c16="http://schemas.microsoft.com/office/drawing/2014/chart" uri="{C3380CC4-5D6E-409C-BE32-E72D297353CC}">
              <c16:uniqueId val="{0000000B-D906-4968-8AE1-CADB9066FCC8}"/>
            </c:ext>
          </c:extLst>
        </c:ser>
        <c:dLbls>
          <c:showLegendKey val="0"/>
          <c:showVal val="0"/>
          <c:showCatName val="0"/>
          <c:showSerName val="0"/>
          <c:showPercent val="0"/>
          <c:showBubbleSize val="0"/>
        </c:dLbls>
        <c:marker val="1"/>
        <c:smooth val="0"/>
        <c:axId val="508089248"/>
        <c:axId val="508085328"/>
      </c:lineChart>
      <c:catAx>
        <c:axId val="5080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085328"/>
        <c:crosses val="autoZero"/>
        <c:auto val="1"/>
        <c:lblAlgn val="ctr"/>
        <c:lblOffset val="100"/>
        <c:tickLblSkip val="1"/>
        <c:tickMarkSkip val="1"/>
        <c:noMultiLvlLbl val="0"/>
      </c:catAx>
      <c:valAx>
        <c:axId val="50808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0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812</c:v>
                </c:pt>
                <c:pt idx="1">
                  <c:v>713</c:v>
                </c:pt>
                <c:pt idx="2">
                  <c:v>484</c:v>
                </c:pt>
              </c:numCache>
            </c:numRef>
          </c:val>
          <c:extLst xmlns:c16r2="http://schemas.microsoft.com/office/drawing/2015/06/chart">
            <c:ext xmlns:c16="http://schemas.microsoft.com/office/drawing/2014/chart" uri="{C3380CC4-5D6E-409C-BE32-E72D297353CC}">
              <c16:uniqueId val="{00000000-9B40-46D6-B90A-D3626CBD7D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235</c:v>
                </c:pt>
                <c:pt idx="1">
                  <c:v>221</c:v>
                </c:pt>
                <c:pt idx="2">
                  <c:v>124</c:v>
                </c:pt>
              </c:numCache>
            </c:numRef>
          </c:val>
          <c:extLst xmlns:c16r2="http://schemas.microsoft.com/office/drawing/2015/06/chart">
            <c:ext xmlns:c16="http://schemas.microsoft.com/office/drawing/2014/chart" uri="{C3380CC4-5D6E-409C-BE32-E72D297353CC}">
              <c16:uniqueId val="{00000001-9B40-46D6-B90A-D3626CBD7D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453</c:v>
                </c:pt>
                <c:pt idx="1">
                  <c:v>411</c:v>
                </c:pt>
                <c:pt idx="2">
                  <c:v>406</c:v>
                </c:pt>
              </c:numCache>
            </c:numRef>
          </c:val>
          <c:extLst xmlns:c16r2="http://schemas.microsoft.com/office/drawing/2015/06/chart">
            <c:ext xmlns:c16="http://schemas.microsoft.com/office/drawing/2014/chart" uri="{C3380CC4-5D6E-409C-BE32-E72D297353CC}">
              <c16:uniqueId val="{00000002-9B40-46D6-B90A-D3626CBD7D1D}"/>
            </c:ext>
          </c:extLst>
        </c:ser>
        <c:dLbls>
          <c:showLegendKey val="0"/>
          <c:showVal val="0"/>
          <c:showCatName val="0"/>
          <c:showSerName val="0"/>
          <c:showPercent val="0"/>
          <c:showBubbleSize val="0"/>
        </c:dLbls>
        <c:gapWidth val="120"/>
        <c:overlap val="100"/>
        <c:axId val="508084936"/>
        <c:axId val="508086504"/>
      </c:barChart>
      <c:catAx>
        <c:axId val="50808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086504"/>
        <c:crosses val="autoZero"/>
        <c:auto val="1"/>
        <c:lblAlgn val="ctr"/>
        <c:lblOffset val="100"/>
        <c:tickLblSkip val="1"/>
        <c:tickMarkSkip val="1"/>
        <c:noMultiLvlLbl val="0"/>
      </c:catAx>
      <c:valAx>
        <c:axId val="508086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084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05-48DB-854B-05ADC4C07A4A}"/>
                </c:ext>
                <c:ext xmlns:c15="http://schemas.microsoft.com/office/drawing/2012/chart" uri="{CE6537A1-D6FC-4f65-9D91-7224C49458BB}">
                  <c15:layout/>
                  <c15:dlblFieldTable>
                    <c15:dlblFTEntry>
                      <c15:txfldGUID>{2BF0AF70-772F-4394-8762-D38020E0C103}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05-48DB-854B-05ADC4C07A4A}"/>
                </c:ext>
                <c:ext xmlns:c15="http://schemas.microsoft.com/office/drawing/2012/chart" uri="{CE6537A1-D6FC-4f65-9D91-7224C49458BB}">
                  <c15:dlblFieldTable>
                    <c15:dlblFTEntry>
                      <c15:txfldGUID>{6AABBF6E-07B4-4498-9B3F-10C3B1429D40}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05-48DB-854B-05ADC4C07A4A}"/>
                </c:ext>
                <c:ext xmlns:c15="http://schemas.microsoft.com/office/drawing/2012/chart" uri="{CE6537A1-D6FC-4f65-9D91-7224C49458BB}">
                  <c15:dlblFieldTable>
                    <c15:dlblFTEntry>
                      <c15:txfldGUID>{675B9CCC-91B3-4719-AD9A-0D20761BA8A6}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05-48DB-854B-05ADC4C07A4A}"/>
                </c:ext>
                <c:ext xmlns:c15="http://schemas.microsoft.com/office/drawing/2012/chart" uri="{CE6537A1-D6FC-4f65-9D91-7224C49458BB}">
                  <c15:dlblFieldTable>
                    <c15:dlblFTEntry>
                      <c15:txfldGUID>{059439A5-1C47-4C83-9A83-09120DA4E0E5}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05-48DB-854B-05ADC4C07A4A}"/>
                </c:ext>
                <c:ext xmlns:c15="http://schemas.microsoft.com/office/drawing/2012/chart" uri="{CE6537A1-D6FC-4f65-9D91-7224C49458BB}">
                  <c15:dlblFieldTable>
                    <c15:dlblFTEntry>
                      <c15:txfldGUID>{2C1671AD-82FA-4DF7-8705-7C9DBB1A1347}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05-48DB-854B-05ADC4C07A4A}"/>
                </c:ext>
                <c:ext xmlns:c15="http://schemas.microsoft.com/office/drawing/2012/chart" uri="{CE6537A1-D6FC-4f65-9D91-7224C49458BB}">
                  <c15:layout/>
                  <c15:dlblFieldTable>
                    <c15:dlblFTEntry>
                      <c15:txfldGUID>{FF07F37D-4046-495F-BAAA-5850E4763332}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05-48DB-854B-05ADC4C07A4A}"/>
                </c:ext>
                <c:ext xmlns:c15="http://schemas.microsoft.com/office/drawing/2012/chart" uri="{CE6537A1-D6FC-4f65-9D91-7224C49458BB}">
                  <c15:layout/>
                  <c15:dlblFieldTable>
                    <c15:dlblFTEntry>
                      <c15:txfldGUID>{39E61F44-21A1-457D-9B07-FB1276F9B3E0}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05-48DB-854B-05ADC4C07A4A}"/>
                </c:ext>
                <c:ext xmlns:c15="http://schemas.microsoft.com/office/drawing/2012/chart" uri="{CE6537A1-D6FC-4f65-9D91-7224C49458BB}">
                  <c15:layout/>
                  <c15:dlblFieldTable>
                    <c15:dlblFTEntry>
                      <c15:txfldGUID>{89CFB4A7-93E7-4EAC-9CAA-3798CE57AC5A}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05-48DB-854B-05ADC4C07A4A}"/>
                </c:ext>
                <c:ext xmlns:c15="http://schemas.microsoft.com/office/drawing/2012/chart" uri="{CE6537A1-D6FC-4f65-9D91-7224C49458BB}">
                  <c15:layout/>
                  <c15:dlblFieldTable>
                    <c15:dlblFTEntry>
                      <c15:txfldGUID>{21589EF7-DD9F-4D73-843B-7981910070FF}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71.599999999999994</c:v>
                </c:pt>
                <c:pt idx="8">
                  <c:v>73</c:v>
                </c:pt>
                <c:pt idx="16">
                  <c:v>73.7</c:v>
                </c:pt>
                <c:pt idx="24">
                  <c:v>74.5</c:v>
                </c:pt>
                <c:pt idx="32">
                  <c:v>76</c:v>
                </c:pt>
              </c:numCache>
            </c:numRef>
          </c:xVal>
          <c:yVal>
            <c:numRef>
              <c:f>公会計指標分析・財政指標組合せ分析表!$BP$51:$DC$51</c:f>
              <c:numCache>
                <c:formatCode>#,##0.0;"▲ "#,##0.0</c:formatCode>
                <c:ptCount val="40"/>
                <c:pt idx="0">
                  <c:v>100.2</c:v>
                </c:pt>
                <c:pt idx="8">
                  <c:v>103.3</c:v>
                </c:pt>
                <c:pt idx="16">
                  <c:v>87.1</c:v>
                </c:pt>
                <c:pt idx="24">
                  <c:v>98.7</c:v>
                </c:pt>
                <c:pt idx="32">
                  <c:v>108.7</c:v>
                </c:pt>
              </c:numCache>
            </c:numRef>
          </c:yVal>
          <c:smooth val="0"/>
          <c:extLst xmlns:c16r2="http://schemas.microsoft.com/office/drawing/2015/06/chart">
            <c:ext xmlns:c16="http://schemas.microsoft.com/office/drawing/2014/chart" uri="{C3380CC4-5D6E-409C-BE32-E72D297353CC}">
              <c16:uniqueId val="{00000009-0405-48DB-854B-05ADC4C07A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05-48DB-854B-05ADC4C07A4A}"/>
                </c:ext>
                <c:ext xmlns:c15="http://schemas.microsoft.com/office/drawing/2012/chart" uri="{CE6537A1-D6FC-4f65-9D91-7224C49458BB}">
                  <c15:layout/>
                  <c15:dlblFieldTable>
                    <c15:dlblFTEntry>
                      <c15:txfldGUID>{F1578ABD-E287-4F4F-BC77-57970ECCCAA2}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05-48DB-854B-05ADC4C07A4A}"/>
                </c:ext>
                <c:ext xmlns:c15="http://schemas.microsoft.com/office/drawing/2012/chart" uri="{CE6537A1-D6FC-4f65-9D91-7224C49458BB}">
                  <c15:dlblFieldTable>
                    <c15:dlblFTEntry>
                      <c15:txfldGUID>{3F6E5EB0-AF5D-44D5-A4FA-807D8E77F7DC}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05-48DB-854B-05ADC4C07A4A}"/>
                </c:ext>
                <c:ext xmlns:c15="http://schemas.microsoft.com/office/drawing/2012/chart" uri="{CE6537A1-D6FC-4f65-9D91-7224C49458BB}">
                  <c15:dlblFieldTable>
                    <c15:dlblFTEntry>
                      <c15:txfldGUID>{FE998991-2D6B-45CE-8DEF-9EA2F773F86C}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05-48DB-854B-05ADC4C07A4A}"/>
                </c:ext>
                <c:ext xmlns:c15="http://schemas.microsoft.com/office/drawing/2012/chart" uri="{CE6537A1-D6FC-4f65-9D91-7224C49458BB}">
                  <c15:dlblFieldTable>
                    <c15:dlblFTEntry>
                      <c15:txfldGUID>{69FEB1FC-DF41-4AE0-9B30-7623F46FFFB5}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05-48DB-854B-05ADC4C07A4A}"/>
                </c:ext>
                <c:ext xmlns:c15="http://schemas.microsoft.com/office/drawing/2012/chart" uri="{CE6537A1-D6FC-4f65-9D91-7224C49458BB}">
                  <c15:dlblFieldTable>
                    <c15:dlblFTEntry>
                      <c15:txfldGUID>{C5A4A77E-2659-4BC2-A701-FEC65492C962}</c15:txfldGUID>
                      <c15:f>#REF!</c15:f>
                      <c15:dlblFieldTableCache>
                        <c:ptCount val="1"/>
                        <c:pt idx="0">
                          <c:v>#REF!</c:v>
                        </c:pt>
                      </c15:dlblFieldTableCache>
                    </c15:dlblFTEntry>
                  </c15:dlblFieldTable>
                  <c15:showDataLabelsRange val="0"/>
                </c:ext>
              </c:extLst>
            </c:dLbl>
            <c:dLbl>
              <c:idx val="8"/>
              <c:layout>
                <c:manualLayout>
                  <c:x val="-3.605031855722137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05-48DB-854B-05ADC4C07A4A}"/>
                </c:ext>
                <c:ext xmlns:c15="http://schemas.microsoft.com/office/drawing/2012/chart" uri="{CE6537A1-D6FC-4f65-9D91-7224C49458BB}">
                  <c15:layout/>
                  <c15:dlblFieldTable>
                    <c15:dlblFTEntry>
                      <c15:txfldGUID>{A3E72F5C-E083-4300-9A52-7173F020554B}</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824008238192330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05-48DB-854B-05ADC4C07A4A}"/>
                </c:ext>
                <c:ext xmlns:c15="http://schemas.microsoft.com/office/drawing/2012/chart" uri="{CE6537A1-D6FC-4f65-9D91-7224C49458BB}">
                  <c15:layout/>
                  <c15:dlblFieldTable>
                    <c15:dlblFTEntry>
                      <c15:txfldGUID>{671035EF-4C14-475A-BCE9-1619F85C1C28}</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427642793052396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05-48DB-854B-05ADC4C07A4A}"/>
                </c:ext>
                <c:ext xmlns:c15="http://schemas.microsoft.com/office/drawing/2012/chart" uri="{CE6537A1-D6FC-4f65-9D91-7224C49458BB}">
                  <c15:layout/>
                  <c15:dlblFieldTable>
                    <c15:dlblFTEntry>
                      <c15:txfldGUID>{6A9C634B-B7E3-4590-9D15-168CFC960DBA}</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9884523189282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05-48DB-854B-05ADC4C07A4A}"/>
                </c:ext>
                <c:ext xmlns:c15="http://schemas.microsoft.com/office/drawing/2012/chart" uri="{CE6537A1-D6FC-4f65-9D91-7224C49458BB}">
                  <c15:layout/>
                  <c15:dlblFieldTable>
                    <c15:dlblFTEntry>
                      <c15:txfldGUID>{0CA3ED63-0AD7-4118-8F89-052B1884AC05}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0405-48DB-854B-05ADC4C07A4A}"/>
            </c:ext>
          </c:extLst>
        </c:ser>
        <c:dLbls>
          <c:showLegendKey val="0"/>
          <c:showVal val="1"/>
          <c:showCatName val="0"/>
          <c:showSerName val="0"/>
          <c:showPercent val="0"/>
          <c:showBubbleSize val="0"/>
        </c:dLbls>
        <c:axId val="508089640"/>
        <c:axId val="508090816"/>
      </c:scatterChart>
      <c:valAx>
        <c:axId val="508089640"/>
        <c:scaling>
          <c:orientation val="minMax"/>
          <c:max val="7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090816"/>
        <c:crosses val="autoZero"/>
        <c:crossBetween val="midCat"/>
      </c:valAx>
      <c:valAx>
        <c:axId val="508090816"/>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80896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FC-49E4-B30C-4117E4345030}"/>
                </c:ext>
                <c:ext xmlns:c15="http://schemas.microsoft.com/office/drawing/2012/chart" uri="{CE6537A1-D6FC-4f65-9D91-7224C49458BB}">
                  <c15:layout/>
                  <c15:dlblFieldTable>
                    <c15:dlblFTEntry>
                      <c15:txfldGUID>{A4ED32B4-C481-4BCC-ADC5-2FD729264AD9}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FC-49E4-B30C-4117E4345030}"/>
                </c:ext>
                <c:ext xmlns:c15="http://schemas.microsoft.com/office/drawing/2012/chart" uri="{CE6537A1-D6FC-4f65-9D91-7224C49458BB}">
                  <c15:dlblFieldTable>
                    <c15:dlblFTEntry>
                      <c15:txfldGUID>{B2425B42-28A2-44DD-A54F-6A4F25D02372}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FC-49E4-B30C-4117E4345030}"/>
                </c:ext>
                <c:ext xmlns:c15="http://schemas.microsoft.com/office/drawing/2012/chart" uri="{CE6537A1-D6FC-4f65-9D91-7224C49458BB}">
                  <c15:dlblFieldTable>
                    <c15:dlblFTEntry>
                      <c15:txfldGUID>{37603870-BCFB-4E1C-91FB-DF063D78CFCA}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FC-49E4-B30C-4117E4345030}"/>
                </c:ext>
                <c:ext xmlns:c15="http://schemas.microsoft.com/office/drawing/2012/chart" uri="{CE6537A1-D6FC-4f65-9D91-7224C49458BB}">
                  <c15:dlblFieldTable>
                    <c15:dlblFTEntry>
                      <c15:txfldGUID>{D77EF1CD-FCC1-447C-B9F3-F786BFAF985F}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FC-49E4-B30C-4117E4345030}"/>
                </c:ext>
                <c:ext xmlns:c15="http://schemas.microsoft.com/office/drawing/2012/chart" uri="{CE6537A1-D6FC-4f65-9D91-7224C49458BB}">
                  <c15:dlblFieldTable>
                    <c15:dlblFTEntry>
                      <c15:txfldGUID>{71BBAADB-183D-4C92-A348-631E7052BB6E}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FC-49E4-B30C-4117E4345030}"/>
                </c:ext>
                <c:ext xmlns:c15="http://schemas.microsoft.com/office/drawing/2012/chart" uri="{CE6537A1-D6FC-4f65-9D91-7224C49458BB}">
                  <c15:layout/>
                  <c15:dlblFieldTable>
                    <c15:dlblFTEntry>
                      <c15:txfldGUID>{53574EFF-7689-4234-B25B-C65328F48676}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FC-49E4-B30C-4117E4345030}"/>
                </c:ext>
                <c:ext xmlns:c15="http://schemas.microsoft.com/office/drawing/2012/chart" uri="{CE6537A1-D6FC-4f65-9D91-7224C49458BB}">
                  <c15:layout/>
                  <c15:dlblFieldTable>
                    <c15:dlblFTEntry>
                      <c15:txfldGUID>{EA6570F8-89BC-461D-B124-D567481AD6DC}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FC-49E4-B30C-4117E4345030}"/>
                </c:ext>
                <c:ext xmlns:c15="http://schemas.microsoft.com/office/drawing/2012/chart" uri="{CE6537A1-D6FC-4f65-9D91-7224C49458BB}">
                  <c15:layout/>
                  <c15:dlblFieldTable>
                    <c15:dlblFTEntry>
                      <c15:txfldGUID>{7DCA9CE4-9ABB-46C5-9A01-9195FF38BDBE}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FC-49E4-B30C-4117E4345030}"/>
                </c:ext>
                <c:ext xmlns:c15="http://schemas.microsoft.com/office/drawing/2012/chart" uri="{CE6537A1-D6FC-4f65-9D91-7224C49458BB}">
                  <c15:layout/>
                  <c15:dlblFieldTable>
                    <c15:dlblFTEntry>
                      <c15:txfldGUID>{138A33BC-D7B5-4B3A-A9F1-D0F154B205B8}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6.8</c:v>
                </c:pt>
                <c:pt idx="16">
                  <c:v>7.6</c:v>
                </c:pt>
                <c:pt idx="24">
                  <c:v>8</c:v>
                </c:pt>
                <c:pt idx="32">
                  <c:v>8.9</c:v>
                </c:pt>
              </c:numCache>
            </c:numRef>
          </c:xVal>
          <c:yVal>
            <c:numRef>
              <c:f>公会計指標分析・財政指標組合せ分析表!$BP$73:$DC$73</c:f>
              <c:numCache>
                <c:formatCode>#,##0.0;"▲ "#,##0.0</c:formatCode>
                <c:ptCount val="40"/>
                <c:pt idx="0">
                  <c:v>100.2</c:v>
                </c:pt>
                <c:pt idx="8">
                  <c:v>103.3</c:v>
                </c:pt>
                <c:pt idx="16">
                  <c:v>87.1</c:v>
                </c:pt>
                <c:pt idx="24">
                  <c:v>98.7</c:v>
                </c:pt>
                <c:pt idx="32">
                  <c:v>108.7</c:v>
                </c:pt>
              </c:numCache>
            </c:numRef>
          </c:yVal>
          <c:smooth val="0"/>
          <c:extLst xmlns:c16r2="http://schemas.microsoft.com/office/drawing/2015/06/chart">
            <c:ext xmlns:c16="http://schemas.microsoft.com/office/drawing/2014/chart" uri="{C3380CC4-5D6E-409C-BE32-E72D297353CC}">
              <c16:uniqueId val="{00000009-FCFC-49E4-B30C-4117E43450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FC-49E4-B30C-4117E4345030}"/>
                </c:ext>
                <c:ext xmlns:c15="http://schemas.microsoft.com/office/drawing/2012/chart" uri="{CE6537A1-D6FC-4f65-9D91-7224C49458BB}">
                  <c15:layout/>
                  <c15:dlblFieldTable>
                    <c15:dlblFTEntry>
                      <c15:txfldGUID>{522FBD80-83AE-4E8E-8B83-E4DF95C7DB4F}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FC-49E4-B30C-4117E4345030}"/>
                </c:ext>
                <c:ext xmlns:c15="http://schemas.microsoft.com/office/drawing/2012/chart" uri="{CE6537A1-D6FC-4f65-9D91-7224C49458BB}">
                  <c15:dlblFieldTable>
                    <c15:dlblFTEntry>
                      <c15:txfldGUID>{B32EEA17-4BED-4DE4-AC88-277A0F24C88D}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FC-49E4-B30C-4117E4345030}"/>
                </c:ext>
                <c:ext xmlns:c15="http://schemas.microsoft.com/office/drawing/2012/chart" uri="{CE6537A1-D6FC-4f65-9D91-7224C49458BB}">
                  <c15:dlblFieldTable>
                    <c15:dlblFTEntry>
                      <c15:txfldGUID>{0E703259-1579-497E-9EE5-A2883B6DF777}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FC-49E4-B30C-4117E4345030}"/>
                </c:ext>
                <c:ext xmlns:c15="http://schemas.microsoft.com/office/drawing/2012/chart" uri="{CE6537A1-D6FC-4f65-9D91-7224C49458BB}">
                  <c15:dlblFieldTable>
                    <c15:dlblFTEntry>
                      <c15:txfldGUID>{ED6ACD67-EC20-4641-AF4F-A3E5ACF14679}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FC-49E4-B30C-4117E4345030}"/>
                </c:ext>
                <c:ext xmlns:c15="http://schemas.microsoft.com/office/drawing/2012/chart" uri="{CE6537A1-D6FC-4f65-9D91-7224C49458BB}">
                  <c15:dlblFieldTable>
                    <c15:dlblFTEntry>
                      <c15:txfldGUID>{DB2D5F31-DB2E-4906-BE95-046A119FFB1A}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FC-49E4-B30C-4117E4345030}"/>
                </c:ext>
                <c:ext xmlns:c15="http://schemas.microsoft.com/office/drawing/2012/chart" uri="{CE6537A1-D6FC-4f65-9D91-7224C49458BB}">
                  <c15:layout/>
                  <c15:dlblFieldTable>
                    <c15:dlblFTEntry>
                      <c15:txfldGUID>{9C2C8B3F-5268-4BA2-97DC-63DB76A1C399}</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FC-49E4-B30C-4117E4345030}"/>
                </c:ext>
                <c:ext xmlns:c15="http://schemas.microsoft.com/office/drawing/2012/chart" uri="{CE6537A1-D6FC-4f65-9D91-7224C49458BB}">
                  <c15:layout/>
                  <c15:dlblFieldTable>
                    <c15:dlblFTEntry>
                      <c15:txfldGUID>{B042DF1B-28AD-4709-A377-95A7A14D75B5}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FC-49E4-B30C-4117E4345030}"/>
                </c:ext>
                <c:ext xmlns:c15="http://schemas.microsoft.com/office/drawing/2012/chart" uri="{CE6537A1-D6FC-4f65-9D91-7224C49458BB}">
                  <c15:layout/>
                  <c15:dlblFieldTable>
                    <c15:dlblFTEntry>
                      <c15:txfldGUID>{7F2918FC-E395-430F-BBEC-A02739651E6E}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FC-49E4-B30C-4117E4345030}"/>
                </c:ext>
                <c:ext xmlns:c15="http://schemas.microsoft.com/office/drawing/2012/chart" uri="{CE6537A1-D6FC-4f65-9D91-7224C49458BB}">
                  <c15:layout/>
                  <c15:dlblFieldTable>
                    <c15:dlblFTEntry>
                      <c15:txfldGUID>{3909C3C4-F119-48D5-AD9A-51F788A5AA6C}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FCFC-49E4-B30C-4117E4345030}"/>
            </c:ext>
          </c:extLst>
        </c:ser>
        <c:dLbls>
          <c:showLegendKey val="0"/>
          <c:showVal val="1"/>
          <c:showCatName val="0"/>
          <c:showSerName val="0"/>
          <c:showPercent val="0"/>
          <c:showBubbleSize val="0"/>
        </c:dLbls>
        <c:axId val="510973472"/>
        <c:axId val="510977000"/>
      </c:scatterChart>
      <c:valAx>
        <c:axId val="510973472"/>
        <c:scaling>
          <c:orientation val="minMax"/>
          <c:max val="9.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0977000"/>
        <c:crosses val="autoZero"/>
        <c:crossBetween val="midCat"/>
      </c:valAx>
      <c:valAx>
        <c:axId val="510977000"/>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09734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一般会計が負担すべき元利償還金について、大型の地方債発行を抑制してきたため平成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年度までは減少を続けてきた。しかし、平成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年度以降に借入れた多額の地方債の償還により令和元年度は増加となった。</a:t>
          </a:r>
          <a:endParaRPr lang="ja-JP" altLang="ja-JP" sz="1000">
            <a:effectLst/>
          </a:endParaRPr>
        </a:p>
        <a:p>
          <a:r>
            <a:rPr kumimoji="1" lang="ja-JP" altLang="ja-JP" sz="1000">
              <a:solidFill>
                <a:schemeClr val="dk1"/>
              </a:solidFill>
              <a:effectLst/>
              <a:latin typeface="+mn-lt"/>
              <a:ea typeface="+mn-ea"/>
              <a:cs typeface="+mn-cs"/>
            </a:rPr>
            <a:t>公営企業債の元利償還金に対する繰入金は、吉野山簡易水道統合整備事業で借入れた地方債の償還開始により増加となった。</a:t>
          </a:r>
          <a:endParaRPr lang="ja-JP" altLang="ja-JP" sz="1000">
            <a:effectLst/>
          </a:endParaRPr>
        </a:p>
        <a:p>
          <a:r>
            <a:rPr kumimoji="1" lang="ja-JP" altLang="ja-JP" sz="1000">
              <a:solidFill>
                <a:schemeClr val="dk1"/>
              </a:solidFill>
              <a:effectLst/>
              <a:latin typeface="+mn-lt"/>
              <a:ea typeface="+mn-ea"/>
              <a:cs typeface="+mn-cs"/>
            </a:rPr>
            <a:t>組合等が起こした地方債の元利償還金に対する負担金等の額については、ほぼ横ばいとなっている。</a:t>
          </a:r>
          <a:endParaRPr lang="ja-JP" altLang="ja-JP" sz="1000">
            <a:effectLst/>
          </a:endParaRPr>
        </a:p>
        <a:p>
          <a:r>
            <a:rPr kumimoji="1" lang="ja-JP" altLang="ja-JP" sz="1000">
              <a:solidFill>
                <a:schemeClr val="dk1"/>
              </a:solidFill>
              <a:effectLst/>
              <a:latin typeface="+mn-lt"/>
              <a:ea typeface="+mn-ea"/>
              <a:cs typeface="+mn-cs"/>
            </a:rPr>
            <a:t>算入公債費等は元利償還金の額が増加することに伴い増加した。</a:t>
          </a:r>
          <a:endParaRPr lang="ja-JP" altLang="ja-JP" sz="1000">
            <a:effectLst/>
          </a:endParaRPr>
        </a:p>
        <a:p>
          <a:r>
            <a:rPr kumimoji="1" lang="ja-JP" altLang="ja-JP" sz="1000">
              <a:solidFill>
                <a:schemeClr val="dk1"/>
              </a:solidFill>
              <a:effectLst/>
              <a:latin typeface="+mn-lt"/>
              <a:ea typeface="+mn-ea"/>
              <a:cs typeface="+mn-cs"/>
            </a:rPr>
            <a:t>本町の公債費は、一般会計が負担すべき元利償還金に対し、約</a:t>
          </a:r>
          <a:r>
            <a:rPr kumimoji="1" lang="en-US" altLang="ja-JP" sz="1000">
              <a:solidFill>
                <a:schemeClr val="dk1"/>
              </a:solidFill>
              <a:effectLst/>
              <a:latin typeface="+mn-lt"/>
              <a:ea typeface="+mn-ea"/>
              <a:cs typeface="+mn-cs"/>
            </a:rPr>
            <a:t>83.0</a:t>
          </a:r>
          <a:r>
            <a:rPr kumimoji="1" lang="ja-JP" altLang="ja-JP" sz="1000">
              <a:solidFill>
                <a:schemeClr val="dk1"/>
              </a:solidFill>
              <a:effectLst/>
              <a:latin typeface="+mn-lt"/>
              <a:ea typeface="+mn-ea"/>
              <a:cs typeface="+mn-cs"/>
            </a:rPr>
            <a:t>％が交付税算入されており、令和元年度末地方債残高の約</a:t>
          </a:r>
          <a:r>
            <a:rPr kumimoji="1" lang="en-US" altLang="ja-JP" sz="1000">
              <a:solidFill>
                <a:schemeClr val="dk1"/>
              </a:solidFill>
              <a:effectLst/>
              <a:latin typeface="+mn-lt"/>
              <a:ea typeface="+mn-ea"/>
              <a:cs typeface="+mn-cs"/>
            </a:rPr>
            <a:t>89.1</a:t>
          </a:r>
          <a:r>
            <a:rPr kumimoji="1" lang="ja-JP" altLang="ja-JP" sz="1000">
              <a:solidFill>
                <a:schemeClr val="dk1"/>
              </a:solidFill>
              <a:effectLst/>
              <a:latin typeface="+mn-lt"/>
              <a:ea typeface="+mn-ea"/>
              <a:cs typeface="+mn-cs"/>
            </a:rPr>
            <a:t>％が交付税算入率の高い臨時財政対策債・過疎対策事業債・辺地対策事業債である。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将来負担額のうち一般会計等に係る地方債の現在高は、ほぼ横ばいとなっている。公営企業債等繰入見込額は、水道事業、下水道事業及び農業集落排水事業の全てが減となったため、減少している。</a:t>
          </a:r>
          <a:endParaRPr lang="ja-JP" altLang="ja-JP" sz="1400">
            <a:effectLst/>
          </a:endParaRPr>
        </a:p>
        <a:p>
          <a:r>
            <a:rPr kumimoji="1" lang="ja-JP" altLang="ja-JP" sz="1100">
              <a:solidFill>
                <a:schemeClr val="dk1"/>
              </a:solidFill>
              <a:effectLst/>
              <a:latin typeface="+mn-lt"/>
              <a:ea typeface="+mn-ea"/>
              <a:cs typeface="+mn-cs"/>
            </a:rPr>
            <a:t>組合等負担等見込額については、組合等の全てが減となったため、減少している。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充当可能財源等のうち充当可能基金は、平成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年度まで基金の積み立てを積極的に行ってきたことから増加していたが、令和元年度はワールドマスターズゲームズ</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関西のカヌー大会開催に伴う事業、運動公園施設改修事業や小中一貫教育校建設事業等の事業の増加により、基金の取崩しを行ったため減少している。</a:t>
          </a:r>
          <a:endParaRPr lang="ja-JP" altLang="ja-JP" sz="1400">
            <a:effectLst/>
          </a:endParaRPr>
        </a:p>
        <a:p>
          <a:r>
            <a:rPr kumimoji="1" lang="ja-JP" altLang="ja-JP" sz="1100">
              <a:solidFill>
                <a:schemeClr val="dk1"/>
              </a:solidFill>
              <a:effectLst/>
              <a:latin typeface="+mn-lt"/>
              <a:ea typeface="+mn-ea"/>
              <a:cs typeface="+mn-cs"/>
            </a:rPr>
            <a:t>今後は、事業の見直しを更に進めるとともに、全ての事業の優先度を厳しく点検し、優先度の低い事業については計画的に廃止・縮小を進め、過度な地方債の発行を抑制し、基金等財源の確保に努める。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年度末では全基金の合計額は</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百万円であったが、令和元年度は運動公園施設改修事業や小中一貫教育校建設事業等の各事業の財源確保のため</a:t>
          </a:r>
          <a:r>
            <a:rPr kumimoji="1" lang="en-US" altLang="ja-JP" sz="1100">
              <a:solidFill>
                <a:schemeClr val="dk1"/>
              </a:solidFill>
              <a:effectLst/>
              <a:latin typeface="+mn-lt"/>
              <a:ea typeface="+mn-ea"/>
              <a:cs typeface="+mn-cs"/>
            </a:rPr>
            <a:t>1,014</a:t>
          </a:r>
          <a:r>
            <a:rPr kumimoji="1" lang="ja-JP" altLang="ja-JP" sz="1100">
              <a:solidFill>
                <a:schemeClr val="dk1"/>
              </a:solidFill>
              <a:effectLst/>
              <a:latin typeface="+mn-lt"/>
              <a:ea typeface="+mn-ea"/>
              <a:cs typeface="+mn-cs"/>
            </a:rPr>
            <a:t>百万円まで減少した。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今後は、災害の発生などによる支出の増加や景気低迷等による収入の減少などに備え、基金の確保に努める。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等、</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つの特定目的基金がある。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世界遺産吉野ふるさとづくり基金については、鳥獣害対策に伴う防護柵の設置補助やこども園の木質化、世界遺産登録</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周年記念事業開催等の目的に応じた事業に充当するため取り崩しを行ったが、ふるさと納税の増加により</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百万円まで増加した。</a:t>
          </a:r>
          <a:endParaRPr lang="ja-JP" altLang="ja-JP" sz="1400">
            <a:effectLst/>
          </a:endParaRPr>
        </a:p>
        <a:p>
          <a:r>
            <a:rPr kumimoji="1" lang="ja-JP" altLang="ja-JP" sz="1100">
              <a:solidFill>
                <a:schemeClr val="dk1"/>
              </a:solidFill>
              <a:effectLst/>
              <a:latin typeface="+mn-lt"/>
              <a:ea typeface="+mn-ea"/>
              <a:cs typeface="+mn-cs"/>
            </a:rPr>
            <a:t>　また、地域福祉基金については、国民健康保険特別会計への繰出金や社会福祉協議会への運営補助金等に充当するため取り崩しを行ったことから減少となった。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今後も多額な支出が予想される事業については、必要に応じて基金の積み立てを行っていく。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年度末では基金は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百万円であったが、令和元年度は運動公園施設拐取事業や小中一貫教育校建設事業等の各事業の財源確保のため</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百万円まで減少した。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吉野町財政運営基本方針で標準財政規模の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百万円）を下回らないようにすることとしているが、今後、関西ワールドマスターズゲームズ事業や小中一貫教育校建設事業等事業費の増加により、減少していく見込みであることから、臨時的な支出に対応できるよう適切に基金の維持及び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翌年度以降の償還に充当するため、</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百万円積み立てたが、平成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年度に借入れた南奈良総合医療センターの医療機器等の整備や吉野山簡易水道統合整備に係る地方債の元金償還が始まったことなどから公債費が増加したため、</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百万円取り崩し、財源を確保した。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今後も地方債の借り入れを行っていく予定であることから、適切に積み立てを行っていく。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有形固定資産減価償却率は類似団体内平均値と比較すると高く、前年より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％増加している。保有している固定資産のうち公民館・学校・一般廃棄物処理施設以外はいずれも高く、維持管理費用も増加していくことが予想される。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人口減少に合わせた</a:t>
          </a:r>
          <a:r>
            <a:rPr kumimoji="1" lang="ja-JP" altLang="en-US" sz="1100">
              <a:latin typeface="ＭＳ Ｐゴシック" panose="020B0600070205080204" pitchFamily="50" charset="-128"/>
              <a:ea typeface="ＭＳ Ｐゴシック" panose="020B0600070205080204" pitchFamily="50" charset="-128"/>
            </a:rPr>
            <a:t>公共施設の統廃合や削減による資産更新費用の削減に努めるほか、計画的な老朽化対策に取り組む必要がある。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4711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4" name="有形固定資産減価償却率該当値テキスト">
          <a:extLst>
            <a:ext uri="{FF2B5EF4-FFF2-40B4-BE49-F238E27FC236}">
              <a16:creationId xmlns:a16="http://schemas.microsoft.com/office/drawing/2014/main" xmlns="" id="{00000000-0008-0000-0000-000054000000}"/>
            </a:ext>
          </a:extLst>
        </xdr:cNvPr>
        <xdr:cNvSpPr txBox="1"/>
      </xdr:nvSpPr>
      <xdr:spPr>
        <a:xfrm>
          <a:off x="4813300"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16782</xdr:rowOff>
    </xdr:from>
    <xdr:to>
      <xdr:col>19</xdr:col>
      <xdr:colOff>187325</xdr:colOff>
      <xdr:row>32</xdr:row>
      <xdr:rowOff>118382</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000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67582</xdr:rowOff>
    </xdr:from>
    <xdr:to>
      <xdr:col>23</xdr:col>
      <xdr:colOff>85725</xdr:colOff>
      <xdr:row>32</xdr:row>
      <xdr:rowOff>113847</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4051300" y="632550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163558</xdr:rowOff>
    </xdr:from>
    <xdr:to>
      <xdr:col>15</xdr:col>
      <xdr:colOff>187325</xdr:colOff>
      <xdr:row>32</xdr:row>
      <xdr:rowOff>93708</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3238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42908</xdr:rowOff>
    </xdr:from>
    <xdr:to>
      <xdr:col>19</xdr:col>
      <xdr:colOff>136525</xdr:colOff>
      <xdr:row>32</xdr:row>
      <xdr:rowOff>67582</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3289300" y="630083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42908</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2527300" y="62792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32</xdr:row>
      <xdr:rowOff>21318</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1765300" y="623606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a:extLst>
            <a:ext uri="{FF2B5EF4-FFF2-40B4-BE49-F238E27FC236}">
              <a16:creationId xmlns:a16="http://schemas.microsoft.com/office/drawing/2014/main" xmlns="" id="{00000000-0008-0000-0000-00005D000000}"/>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a:extLst>
            <a:ext uri="{FF2B5EF4-FFF2-40B4-BE49-F238E27FC236}">
              <a16:creationId xmlns:a16="http://schemas.microsoft.com/office/drawing/2014/main" xmlns="" id="{00000000-0008-0000-0000-00005E00000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a:extLst>
            <a:ext uri="{FF2B5EF4-FFF2-40B4-BE49-F238E27FC236}">
              <a16:creationId xmlns:a16="http://schemas.microsoft.com/office/drawing/2014/main" xmlns="" id="{00000000-0008-0000-0000-00005F000000}"/>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a:extLst>
            <a:ext uri="{FF2B5EF4-FFF2-40B4-BE49-F238E27FC236}">
              <a16:creationId xmlns:a16="http://schemas.microsoft.com/office/drawing/2014/main" xmlns="" id="{00000000-0008-0000-0000-000060000000}"/>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109509</xdr:rowOff>
    </xdr:from>
    <xdr:ext cx="405111" cy="259045"/>
    <xdr:sp macro="" textlink="">
      <xdr:nvSpPr>
        <xdr:cNvPr id="97" name="n_1mainValue有形固定資産減価償却率">
          <a:extLst>
            <a:ext uri="{FF2B5EF4-FFF2-40B4-BE49-F238E27FC236}">
              <a16:creationId xmlns:a16="http://schemas.microsoft.com/office/drawing/2014/main" xmlns="" id="{00000000-0008-0000-0000-000061000000}"/>
            </a:ext>
          </a:extLst>
        </xdr:cNvPr>
        <xdr:cNvSpPr txBox="1"/>
      </xdr:nvSpPr>
      <xdr:spPr>
        <a:xfrm>
          <a:off x="38360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84835</xdr:rowOff>
    </xdr:from>
    <xdr:ext cx="405111" cy="259045"/>
    <xdr:sp macro="" textlink="">
      <xdr:nvSpPr>
        <xdr:cNvPr id="98" name="n_2mainValue有形固定資産減価償却率">
          <a:extLst>
            <a:ext uri="{FF2B5EF4-FFF2-40B4-BE49-F238E27FC236}">
              <a16:creationId xmlns:a16="http://schemas.microsoft.com/office/drawing/2014/main" xmlns="" id="{00000000-0008-0000-0000-000062000000}"/>
            </a:ext>
          </a:extLst>
        </xdr:cNvPr>
        <xdr:cNvSpPr txBox="1"/>
      </xdr:nvSpPr>
      <xdr:spPr>
        <a:xfrm>
          <a:off x="3086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9" name="n_3mainValue有形固定資産減価償却率">
          <a:extLst>
            <a:ext uri="{FF2B5EF4-FFF2-40B4-BE49-F238E27FC236}">
              <a16:creationId xmlns:a16="http://schemas.microsoft.com/office/drawing/2014/main" xmlns="" id="{00000000-0008-0000-0000-000063000000}"/>
            </a:ext>
          </a:extLst>
        </xdr:cNvPr>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a:extLst>
            <a:ext uri="{FF2B5EF4-FFF2-40B4-BE49-F238E27FC236}">
              <a16:creationId xmlns:a16="http://schemas.microsoft.com/office/drawing/2014/main" xmlns="" id="{00000000-0008-0000-0000-000064000000}"/>
            </a:ext>
          </a:extLst>
        </xdr:cNvPr>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前年より</a:t>
          </a:r>
          <a:r>
            <a:rPr kumimoji="1" lang="en-US" altLang="ja-JP" sz="1100">
              <a:latin typeface="ＭＳ Ｐゴシック" panose="020B0600070205080204" pitchFamily="50" charset="-128"/>
              <a:ea typeface="ＭＳ Ｐゴシック" panose="020B0600070205080204" pitchFamily="50" charset="-128"/>
            </a:rPr>
            <a:t>93.9</a:t>
          </a:r>
          <a:r>
            <a:rPr kumimoji="1" lang="ja-JP" altLang="en-US" sz="1100">
              <a:latin typeface="ＭＳ Ｐゴシック" panose="020B0600070205080204" pitchFamily="50" charset="-128"/>
              <a:ea typeface="ＭＳ Ｐゴシック" panose="020B0600070205080204" pitchFamily="50" charset="-128"/>
            </a:rPr>
            <a:t>％債務償還比率が減少しているが、ワールドマスターズゲームズのためのカヌーコース整備、中央公民館耐震化工事、運動公園施設改修などの地方債の新規借入に伴う現在高の増加と、基金の取り崩しに伴う充当可能財源の減少により類似団体より高い水準である。次年度は、小中一貫教育校事業の工事が始まり、高い比率のまま推移すると想定さ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xmlns="" id="{00000000-0008-0000-0000-000084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xmlns=""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xmlns="" id="{00000000-0008-0000-0000-000088000000}"/>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xmlns="" id="{00000000-0008-0000-0000-00008C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xmlns="" id="{00000000-0008-0000-0000-00008D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145361</xdr:rowOff>
    </xdr:from>
    <xdr:to>
      <xdr:col>76</xdr:col>
      <xdr:colOff>73025</xdr:colOff>
      <xdr:row>32</xdr:row>
      <xdr:rowOff>75511</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744700" y="62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123788</xdr:rowOff>
    </xdr:from>
    <xdr:ext cx="469744" cy="259045"/>
    <xdr:sp macro="" textlink="">
      <xdr:nvSpPr>
        <xdr:cNvPr id="148" name="債務償還比率該当値テキスト">
          <a:extLst>
            <a:ext uri="{FF2B5EF4-FFF2-40B4-BE49-F238E27FC236}">
              <a16:creationId xmlns:a16="http://schemas.microsoft.com/office/drawing/2014/main" xmlns="" id="{00000000-0008-0000-0000-000094000000}"/>
            </a:ext>
          </a:extLst>
        </xdr:cNvPr>
        <xdr:cNvSpPr txBox="1"/>
      </xdr:nvSpPr>
      <xdr:spPr>
        <a:xfrm>
          <a:off x="14846300" y="621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70449</xdr:rowOff>
    </xdr:from>
    <xdr:to>
      <xdr:col>72</xdr:col>
      <xdr:colOff>123825</xdr:colOff>
      <xdr:row>33</xdr:row>
      <xdr:rowOff>599</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4033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24711</xdr:rowOff>
    </xdr:from>
    <xdr:to>
      <xdr:col>76</xdr:col>
      <xdr:colOff>22225</xdr:colOff>
      <xdr:row>32</xdr:row>
      <xdr:rowOff>121249</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flipV="1">
          <a:off x="14084300" y="6282636"/>
          <a:ext cx="7112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55505</xdr:rowOff>
    </xdr:from>
    <xdr:to>
      <xdr:col>68</xdr:col>
      <xdr:colOff>123825</xdr:colOff>
      <xdr:row>31</xdr:row>
      <xdr:rowOff>157105</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3271500" y="61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106305</xdr:rowOff>
    </xdr:from>
    <xdr:to>
      <xdr:col>72</xdr:col>
      <xdr:colOff>73025</xdr:colOff>
      <xdr:row>32</xdr:row>
      <xdr:rowOff>121249</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a:off x="13322300" y="6192780"/>
          <a:ext cx="762000" cy="18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19044</xdr:rowOff>
    </xdr:from>
    <xdr:to>
      <xdr:col>64</xdr:col>
      <xdr:colOff>123825</xdr:colOff>
      <xdr:row>32</xdr:row>
      <xdr:rowOff>120644</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2509500" y="62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106305</xdr:rowOff>
    </xdr:from>
    <xdr:to>
      <xdr:col>68</xdr:col>
      <xdr:colOff>73025</xdr:colOff>
      <xdr:row>32</xdr:row>
      <xdr:rowOff>69844</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2560300" y="6192780"/>
          <a:ext cx="762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34326</xdr:rowOff>
    </xdr:from>
    <xdr:to>
      <xdr:col>60</xdr:col>
      <xdr:colOff>123825</xdr:colOff>
      <xdr:row>31</xdr:row>
      <xdr:rowOff>135926</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1747500" y="61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85126</xdr:rowOff>
    </xdr:from>
    <xdr:to>
      <xdr:col>64</xdr:col>
      <xdr:colOff>73025</xdr:colOff>
      <xdr:row>32</xdr:row>
      <xdr:rowOff>69844</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a:off x="11798300" y="6171601"/>
          <a:ext cx="762000" cy="15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xmlns="" id="{00000000-0008-0000-0000-00009D000000}"/>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xmlns="" id="{00000000-0008-0000-0000-00009E000000}"/>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xmlns="" id="{00000000-0008-0000-0000-00009F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xmlns="" id="{00000000-0008-0000-0000-0000A0000000}"/>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163176</xdr:rowOff>
    </xdr:from>
    <xdr:ext cx="560923" cy="259045"/>
    <xdr:sp macro="" textlink="">
      <xdr:nvSpPr>
        <xdr:cNvPr id="161" name="n_1mainValue債務償還比率">
          <a:extLst>
            <a:ext uri="{FF2B5EF4-FFF2-40B4-BE49-F238E27FC236}">
              <a16:creationId xmlns:a16="http://schemas.microsoft.com/office/drawing/2014/main" xmlns="" id="{00000000-0008-0000-0000-0000A1000000}"/>
            </a:ext>
          </a:extLst>
        </xdr:cNvPr>
        <xdr:cNvSpPr txBox="1"/>
      </xdr:nvSpPr>
      <xdr:spPr>
        <a:xfrm>
          <a:off x="13791138" y="6421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148232</xdr:rowOff>
    </xdr:from>
    <xdr:ext cx="469744" cy="259045"/>
    <xdr:sp macro="" textlink="">
      <xdr:nvSpPr>
        <xdr:cNvPr id="162" name="n_2mainValue債務償還比率">
          <a:extLst>
            <a:ext uri="{FF2B5EF4-FFF2-40B4-BE49-F238E27FC236}">
              <a16:creationId xmlns:a16="http://schemas.microsoft.com/office/drawing/2014/main" xmlns="" id="{00000000-0008-0000-0000-0000A2000000}"/>
            </a:ext>
          </a:extLst>
        </xdr:cNvPr>
        <xdr:cNvSpPr txBox="1"/>
      </xdr:nvSpPr>
      <xdr:spPr>
        <a:xfrm>
          <a:off x="13087427" y="62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111771</xdr:rowOff>
    </xdr:from>
    <xdr:ext cx="560923" cy="259045"/>
    <xdr:sp macro="" textlink="">
      <xdr:nvSpPr>
        <xdr:cNvPr id="163" name="n_3mainValue債務償還比率">
          <a:extLst>
            <a:ext uri="{FF2B5EF4-FFF2-40B4-BE49-F238E27FC236}">
              <a16:creationId xmlns:a16="http://schemas.microsoft.com/office/drawing/2014/main" xmlns="" id="{00000000-0008-0000-0000-0000A3000000}"/>
            </a:ext>
          </a:extLst>
        </xdr:cNvPr>
        <xdr:cNvSpPr txBox="1"/>
      </xdr:nvSpPr>
      <xdr:spPr>
        <a:xfrm>
          <a:off x="12279838" y="63696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127053</xdr:rowOff>
    </xdr:from>
    <xdr:ext cx="469744" cy="259045"/>
    <xdr:sp macro="" textlink="">
      <xdr:nvSpPr>
        <xdr:cNvPr id="164" name="n_4mainValue債務償還比率">
          <a:extLst>
            <a:ext uri="{FF2B5EF4-FFF2-40B4-BE49-F238E27FC236}">
              <a16:creationId xmlns:a16="http://schemas.microsoft.com/office/drawing/2014/main" xmlns="" id="{00000000-0008-0000-0000-0000A4000000}"/>
            </a:ext>
          </a:extLst>
        </xdr:cNvPr>
        <xdr:cNvSpPr txBox="1"/>
      </xdr:nvSpPr>
      <xdr:spPr>
        <a:xfrm>
          <a:off x="11563427" y="62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xmlns=""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xmlns=""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100-00003F000000}"/>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xmlns=""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152763</xdr:rowOff>
    </xdr:from>
    <xdr:to>
      <xdr:col>24</xdr:col>
      <xdr:colOff>114300</xdr:colOff>
      <xdr:row>41</xdr:row>
      <xdr:rowOff>82913</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4584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131190</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673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32113</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a:off x="3797300" y="70485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129903</xdr:rowOff>
    </xdr:from>
    <xdr:to>
      <xdr:col>15</xdr:col>
      <xdr:colOff>101600</xdr:colOff>
      <xdr:row>41</xdr:row>
      <xdr:rowOff>60053</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2857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19050</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908300" y="70387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169091</xdr:rowOff>
    </xdr:from>
    <xdr:to>
      <xdr:col>10</xdr:col>
      <xdr:colOff>165100</xdr:colOff>
      <xdr:row>41</xdr:row>
      <xdr:rowOff>99241</xdr:rowOff>
    </xdr:to>
    <xdr:sp macro="" textlink="">
      <xdr:nvSpPr>
        <xdr:cNvPr id="80" name="楕円 79">
          <a:extLst>
            <a:ext uri="{FF2B5EF4-FFF2-40B4-BE49-F238E27FC236}">
              <a16:creationId xmlns:a16="http://schemas.microsoft.com/office/drawing/2014/main" xmlns="" id="{00000000-0008-0000-0100-000050000000}"/>
            </a:ext>
          </a:extLst>
        </xdr:cNvPr>
        <xdr:cNvSpPr/>
      </xdr:nvSpPr>
      <xdr:spPr>
        <a:xfrm>
          <a:off x="1968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9253</xdr:rowOff>
    </xdr:from>
    <xdr:to>
      <xdr:col>15</xdr:col>
      <xdr:colOff>50800</xdr:colOff>
      <xdr:row>41</xdr:row>
      <xdr:rowOff>48441</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flipV="1">
          <a:off x="2019300" y="70387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164193</xdr:rowOff>
    </xdr:from>
    <xdr:to>
      <xdr:col>6</xdr:col>
      <xdr:colOff>38100</xdr:colOff>
      <xdr:row>41</xdr:row>
      <xdr:rowOff>94343</xdr:rowOff>
    </xdr:to>
    <xdr:sp macro="" textlink="">
      <xdr:nvSpPr>
        <xdr:cNvPr id="82" name="楕円 81">
          <a:extLst>
            <a:ext uri="{FF2B5EF4-FFF2-40B4-BE49-F238E27FC236}">
              <a16:creationId xmlns:a16="http://schemas.microsoft.com/office/drawing/2014/main" xmlns="" id="{00000000-0008-0000-0100-000052000000}"/>
            </a:ext>
          </a:extLst>
        </xdr:cNvPr>
        <xdr:cNvSpPr/>
      </xdr:nvSpPr>
      <xdr:spPr>
        <a:xfrm>
          <a:off x="1079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43543</xdr:rowOff>
    </xdr:from>
    <xdr:to>
      <xdr:col>10</xdr:col>
      <xdr:colOff>114300</xdr:colOff>
      <xdr:row>41</xdr:row>
      <xdr:rowOff>48441</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1130300" y="70729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xmlns="" id="{00000000-0008-0000-0100-000054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xmlns=""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xmlns="" id="{00000000-0008-0000-0100-000056000000}"/>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xmlns="" id="{00000000-0008-0000-0100-00005700000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xmlns="" id="{00000000-0008-0000-0100-000058000000}"/>
            </a:ext>
          </a:extLst>
        </xdr:cNvPr>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51180</xdr:rowOff>
    </xdr:from>
    <xdr:ext cx="405111" cy="259045"/>
    <xdr:sp macro="" textlink="">
      <xdr:nvSpPr>
        <xdr:cNvPr id="89" name="n_2mainValue【道路】&#10;有形固定資産減価償却率">
          <a:extLst>
            <a:ext uri="{FF2B5EF4-FFF2-40B4-BE49-F238E27FC236}">
              <a16:creationId xmlns:a16="http://schemas.microsoft.com/office/drawing/2014/main" xmlns="" id="{00000000-0008-0000-0100-000059000000}"/>
            </a:ext>
          </a:extLst>
        </xdr:cNvPr>
        <xdr:cNvSpPr txBox="1"/>
      </xdr:nvSpPr>
      <xdr:spPr>
        <a:xfrm>
          <a:off x="2705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90368</xdr:rowOff>
    </xdr:from>
    <xdr:ext cx="405111" cy="259045"/>
    <xdr:sp macro="" textlink="">
      <xdr:nvSpPr>
        <xdr:cNvPr id="90" name="n_3mainValue【道路】&#10;有形固定資産減価償却率">
          <a:extLst>
            <a:ext uri="{FF2B5EF4-FFF2-40B4-BE49-F238E27FC236}">
              <a16:creationId xmlns:a16="http://schemas.microsoft.com/office/drawing/2014/main" xmlns="" id="{00000000-0008-0000-0100-00005A000000}"/>
            </a:ext>
          </a:extLst>
        </xdr:cNvPr>
        <xdr:cNvSpPr txBox="1"/>
      </xdr:nvSpPr>
      <xdr:spPr>
        <a:xfrm>
          <a:off x="18167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85470</xdr:rowOff>
    </xdr:from>
    <xdr:ext cx="405111" cy="259045"/>
    <xdr:sp macro="" textlink="">
      <xdr:nvSpPr>
        <xdr:cNvPr id="91" name="n_4mainValue【道路】&#10;有形固定資産減価償却率">
          <a:extLst>
            <a:ext uri="{FF2B5EF4-FFF2-40B4-BE49-F238E27FC236}">
              <a16:creationId xmlns:a16="http://schemas.microsoft.com/office/drawing/2014/main" xmlns="" id="{00000000-0008-0000-0100-00005B000000}"/>
            </a:ext>
          </a:extLst>
        </xdr:cNvPr>
        <xdr:cNvSpPr txBox="1"/>
      </xdr:nvSpPr>
      <xdr:spPr>
        <a:xfrm>
          <a:off x="927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xmlns="" id="{00000000-0008-0000-0100-000072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xmlns="" id="{00000000-0008-0000-0100-000073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xmlns="" id="{00000000-0008-0000-0100-000074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xmlns="" id="{00000000-0008-0000-0100-000075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xmlns="" id="{00000000-0008-0000-0100-000076000000}"/>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151943</xdr:rowOff>
    </xdr:from>
    <xdr:to>
      <xdr:col>55</xdr:col>
      <xdr:colOff>50800</xdr:colOff>
      <xdr:row>40</xdr:row>
      <xdr:rowOff>82093</xdr:rowOff>
    </xdr:to>
    <xdr:sp macro="" textlink="">
      <xdr:nvSpPr>
        <xdr:cNvPr id="129" name="楕円 128">
          <a:extLst>
            <a:ext uri="{FF2B5EF4-FFF2-40B4-BE49-F238E27FC236}">
              <a16:creationId xmlns:a16="http://schemas.microsoft.com/office/drawing/2014/main" xmlns="" id="{00000000-0008-0000-0100-000081000000}"/>
            </a:ext>
          </a:extLst>
        </xdr:cNvPr>
        <xdr:cNvSpPr/>
      </xdr:nvSpPr>
      <xdr:spPr>
        <a:xfrm>
          <a:off x="10426700" y="68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130370</xdr:rowOff>
    </xdr:from>
    <xdr:ext cx="534377" cy="259045"/>
    <xdr:sp macro="" textlink="">
      <xdr:nvSpPr>
        <xdr:cNvPr id="130" name="【道路】&#10;一人当たり延長該当値テキスト">
          <a:extLst>
            <a:ext uri="{FF2B5EF4-FFF2-40B4-BE49-F238E27FC236}">
              <a16:creationId xmlns:a16="http://schemas.microsoft.com/office/drawing/2014/main" xmlns="" id="{00000000-0008-0000-0100-000082000000}"/>
            </a:ext>
          </a:extLst>
        </xdr:cNvPr>
        <xdr:cNvSpPr txBox="1"/>
      </xdr:nvSpPr>
      <xdr:spPr>
        <a:xfrm>
          <a:off x="10515600" y="68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107650</xdr:rowOff>
    </xdr:from>
    <xdr:to>
      <xdr:col>50</xdr:col>
      <xdr:colOff>165100</xdr:colOff>
      <xdr:row>40</xdr:row>
      <xdr:rowOff>37800</xdr:rowOff>
    </xdr:to>
    <xdr:sp macro="" textlink="">
      <xdr:nvSpPr>
        <xdr:cNvPr id="131" name="楕円 130">
          <a:extLst>
            <a:ext uri="{FF2B5EF4-FFF2-40B4-BE49-F238E27FC236}">
              <a16:creationId xmlns:a16="http://schemas.microsoft.com/office/drawing/2014/main" xmlns="" id="{00000000-0008-0000-0100-000083000000}"/>
            </a:ext>
          </a:extLst>
        </xdr:cNvPr>
        <xdr:cNvSpPr/>
      </xdr:nvSpPr>
      <xdr:spPr>
        <a:xfrm>
          <a:off x="9588500" y="67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158450</xdr:rowOff>
    </xdr:from>
    <xdr:to>
      <xdr:col>55</xdr:col>
      <xdr:colOff>0</xdr:colOff>
      <xdr:row>40</xdr:row>
      <xdr:rowOff>31293</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a:off x="9639300" y="6845000"/>
          <a:ext cx="8382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118367</xdr:rowOff>
    </xdr:from>
    <xdr:to>
      <xdr:col>46</xdr:col>
      <xdr:colOff>38100</xdr:colOff>
      <xdr:row>40</xdr:row>
      <xdr:rowOff>48517</xdr:rowOff>
    </xdr:to>
    <xdr:sp macro="" textlink="">
      <xdr:nvSpPr>
        <xdr:cNvPr id="133" name="楕円 132">
          <a:extLst>
            <a:ext uri="{FF2B5EF4-FFF2-40B4-BE49-F238E27FC236}">
              <a16:creationId xmlns:a16="http://schemas.microsoft.com/office/drawing/2014/main" xmlns="" id="{00000000-0008-0000-0100-000085000000}"/>
            </a:ext>
          </a:extLst>
        </xdr:cNvPr>
        <xdr:cNvSpPr/>
      </xdr:nvSpPr>
      <xdr:spPr>
        <a:xfrm>
          <a:off x="8699500" y="68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158450</xdr:rowOff>
    </xdr:from>
    <xdr:to>
      <xdr:col>50</xdr:col>
      <xdr:colOff>114300</xdr:colOff>
      <xdr:row>39</xdr:row>
      <xdr:rowOff>169167</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flipV="1">
          <a:off x="8750300" y="6845000"/>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91301</xdr:rowOff>
    </xdr:from>
    <xdr:to>
      <xdr:col>41</xdr:col>
      <xdr:colOff>101600</xdr:colOff>
      <xdr:row>39</xdr:row>
      <xdr:rowOff>21451</xdr:rowOff>
    </xdr:to>
    <xdr:sp macro="" textlink="">
      <xdr:nvSpPr>
        <xdr:cNvPr id="135" name="楕円 134">
          <a:extLst>
            <a:ext uri="{FF2B5EF4-FFF2-40B4-BE49-F238E27FC236}">
              <a16:creationId xmlns:a16="http://schemas.microsoft.com/office/drawing/2014/main" xmlns="" id="{00000000-0008-0000-0100-000087000000}"/>
            </a:ext>
          </a:extLst>
        </xdr:cNvPr>
        <xdr:cNvSpPr/>
      </xdr:nvSpPr>
      <xdr:spPr>
        <a:xfrm>
          <a:off x="7810500"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142101</xdr:rowOff>
    </xdr:from>
    <xdr:to>
      <xdr:col>45</xdr:col>
      <xdr:colOff>177800</xdr:colOff>
      <xdr:row>39</xdr:row>
      <xdr:rowOff>169167</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7861300" y="6657201"/>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106608</xdr:rowOff>
    </xdr:from>
    <xdr:to>
      <xdr:col>36</xdr:col>
      <xdr:colOff>165100</xdr:colOff>
      <xdr:row>39</xdr:row>
      <xdr:rowOff>36758</xdr:rowOff>
    </xdr:to>
    <xdr:sp macro="" textlink="">
      <xdr:nvSpPr>
        <xdr:cNvPr id="137" name="楕円 136">
          <a:extLst>
            <a:ext uri="{FF2B5EF4-FFF2-40B4-BE49-F238E27FC236}">
              <a16:creationId xmlns:a16="http://schemas.microsoft.com/office/drawing/2014/main" xmlns="" id="{00000000-0008-0000-0100-000089000000}"/>
            </a:ext>
          </a:extLst>
        </xdr:cNvPr>
        <xdr:cNvSpPr/>
      </xdr:nvSpPr>
      <xdr:spPr>
        <a:xfrm>
          <a:off x="6921500" y="66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142101</xdr:rowOff>
    </xdr:from>
    <xdr:to>
      <xdr:col>41</xdr:col>
      <xdr:colOff>50800</xdr:colOff>
      <xdr:row>38</xdr:row>
      <xdr:rowOff>157408</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flipV="1">
          <a:off x="6972300" y="6657201"/>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a:extLst>
            <a:ext uri="{FF2B5EF4-FFF2-40B4-BE49-F238E27FC236}">
              <a16:creationId xmlns:a16="http://schemas.microsoft.com/office/drawing/2014/main" xmlns="" id="{00000000-0008-0000-0100-00008B000000}"/>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a:extLst>
            <a:ext uri="{FF2B5EF4-FFF2-40B4-BE49-F238E27FC236}">
              <a16:creationId xmlns:a16="http://schemas.microsoft.com/office/drawing/2014/main" xmlns="" id="{00000000-0008-0000-0100-00008C000000}"/>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a:extLst>
            <a:ext uri="{FF2B5EF4-FFF2-40B4-BE49-F238E27FC236}">
              <a16:creationId xmlns:a16="http://schemas.microsoft.com/office/drawing/2014/main" xmlns="" id="{00000000-0008-0000-0100-00008D000000}"/>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xmlns="" id="{00000000-0008-0000-0100-00008E000000}"/>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54327</xdr:rowOff>
    </xdr:from>
    <xdr:ext cx="534377" cy="259045"/>
    <xdr:sp macro="" textlink="">
      <xdr:nvSpPr>
        <xdr:cNvPr id="143" name="n_1mainValue【道路】&#10;一人当たり延長">
          <a:extLst>
            <a:ext uri="{FF2B5EF4-FFF2-40B4-BE49-F238E27FC236}">
              <a16:creationId xmlns:a16="http://schemas.microsoft.com/office/drawing/2014/main" xmlns="" id="{00000000-0008-0000-0100-00008F000000}"/>
            </a:ext>
          </a:extLst>
        </xdr:cNvPr>
        <xdr:cNvSpPr txBox="1"/>
      </xdr:nvSpPr>
      <xdr:spPr>
        <a:xfrm>
          <a:off x="9359411" y="65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65044</xdr:rowOff>
    </xdr:from>
    <xdr:ext cx="534377" cy="259045"/>
    <xdr:sp macro="" textlink="">
      <xdr:nvSpPr>
        <xdr:cNvPr id="144" name="n_2mainValue【道路】&#10;一人当たり延長">
          <a:extLst>
            <a:ext uri="{FF2B5EF4-FFF2-40B4-BE49-F238E27FC236}">
              <a16:creationId xmlns:a16="http://schemas.microsoft.com/office/drawing/2014/main" xmlns="" id="{00000000-0008-0000-0100-000090000000}"/>
            </a:ext>
          </a:extLst>
        </xdr:cNvPr>
        <xdr:cNvSpPr txBox="1"/>
      </xdr:nvSpPr>
      <xdr:spPr>
        <a:xfrm>
          <a:off x="8483111" y="658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37978</xdr:rowOff>
    </xdr:from>
    <xdr:ext cx="534377" cy="259045"/>
    <xdr:sp macro="" textlink="">
      <xdr:nvSpPr>
        <xdr:cNvPr id="145" name="n_3mainValue【道路】&#10;一人当たり延長">
          <a:extLst>
            <a:ext uri="{FF2B5EF4-FFF2-40B4-BE49-F238E27FC236}">
              <a16:creationId xmlns:a16="http://schemas.microsoft.com/office/drawing/2014/main" xmlns="" id="{00000000-0008-0000-0100-000091000000}"/>
            </a:ext>
          </a:extLst>
        </xdr:cNvPr>
        <xdr:cNvSpPr txBox="1"/>
      </xdr:nvSpPr>
      <xdr:spPr>
        <a:xfrm>
          <a:off x="7594111" y="63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53285</xdr:rowOff>
    </xdr:from>
    <xdr:ext cx="534377" cy="259045"/>
    <xdr:sp macro="" textlink="">
      <xdr:nvSpPr>
        <xdr:cNvPr id="146" name="n_4mainValue【道路】&#10;一人当たり延長">
          <a:extLst>
            <a:ext uri="{FF2B5EF4-FFF2-40B4-BE49-F238E27FC236}">
              <a16:creationId xmlns:a16="http://schemas.microsoft.com/office/drawing/2014/main" xmlns="" id="{00000000-0008-0000-0100-000092000000}"/>
            </a:ext>
          </a:extLst>
        </xdr:cNvPr>
        <xdr:cNvSpPr txBox="1"/>
      </xdr:nvSpPr>
      <xdr:spPr>
        <a:xfrm>
          <a:off x="6705111" y="63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00000000-0008-0000-0100-0000AD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00000000-0008-0000-01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00000000-0008-0000-0100-0000B1000000}"/>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00000000-0008-0000-0100-0000BD000000}"/>
            </a:ext>
          </a:extLst>
        </xdr:cNvPr>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57150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3797300" y="106609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2857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31024</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2908300" y="106380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8165</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2019300" y="106282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6" name="楕円 195">
          <a:extLst>
            <a:ext uri="{FF2B5EF4-FFF2-40B4-BE49-F238E27FC236}">
              <a16:creationId xmlns:a16="http://schemas.microsoft.com/office/drawing/2014/main" xmlns="" id="{00000000-0008-0000-0100-0000C4000000}"/>
            </a:ext>
          </a:extLst>
        </xdr:cNvPr>
        <xdr:cNvSpPr/>
      </xdr:nvSpPr>
      <xdr:spPr>
        <a:xfrm>
          <a:off x="1079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61</xdr:row>
      <xdr:rowOff>169817</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1130300" y="106168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2705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927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00000000-0008-0000-0100-0000E6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00000000-0008-0000-0100-0000E8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00000000-0008-0000-0100-0000EA000000}"/>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113825</xdr:rowOff>
    </xdr:from>
    <xdr:to>
      <xdr:col>55</xdr:col>
      <xdr:colOff>50800</xdr:colOff>
      <xdr:row>63</xdr:row>
      <xdr:rowOff>43975</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10426700" y="107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136702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00000000-0008-0000-0100-0000F6000000}"/>
            </a:ext>
          </a:extLst>
        </xdr:cNvPr>
        <xdr:cNvSpPr txBox="1"/>
      </xdr:nvSpPr>
      <xdr:spPr>
        <a:xfrm>
          <a:off x="10515600" y="1059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121470</xdr:rowOff>
    </xdr:from>
    <xdr:to>
      <xdr:col>50</xdr:col>
      <xdr:colOff>165100</xdr:colOff>
      <xdr:row>63</xdr:row>
      <xdr:rowOff>51620</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9588500" y="10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164625</xdr:rowOff>
    </xdr:from>
    <xdr:to>
      <xdr:col>55</xdr:col>
      <xdr:colOff>0</xdr:colOff>
      <xdr:row>63</xdr:row>
      <xdr:rowOff>820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9639300" y="10794525"/>
          <a:ext cx="8382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129818</xdr:rowOff>
    </xdr:from>
    <xdr:to>
      <xdr:col>46</xdr:col>
      <xdr:colOff>38100</xdr:colOff>
      <xdr:row>63</xdr:row>
      <xdr:rowOff>59968</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8699500" y="10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820</xdr:rowOff>
    </xdr:from>
    <xdr:to>
      <xdr:col>50</xdr:col>
      <xdr:colOff>114300</xdr:colOff>
      <xdr:row>63</xdr:row>
      <xdr:rowOff>9168</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8750300" y="1080217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140438</xdr:rowOff>
    </xdr:from>
    <xdr:to>
      <xdr:col>41</xdr:col>
      <xdr:colOff>101600</xdr:colOff>
      <xdr:row>63</xdr:row>
      <xdr:rowOff>70588</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7810500" y="10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9168</xdr:rowOff>
    </xdr:from>
    <xdr:to>
      <xdr:col>45</xdr:col>
      <xdr:colOff>177800</xdr:colOff>
      <xdr:row>63</xdr:row>
      <xdr:rowOff>19788</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7861300" y="10810518"/>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150302</xdr:rowOff>
    </xdr:from>
    <xdr:to>
      <xdr:col>36</xdr:col>
      <xdr:colOff>165100</xdr:colOff>
      <xdr:row>63</xdr:row>
      <xdr:rowOff>80452</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6921500" y="107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19788</xdr:rowOff>
    </xdr:from>
    <xdr:to>
      <xdr:col>41</xdr:col>
      <xdr:colOff>50800</xdr:colOff>
      <xdr:row>63</xdr:row>
      <xdr:rowOff>29652</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flipV="1">
          <a:off x="6972300" y="10821138"/>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68147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9327095" y="105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76495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450795" y="1053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87115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561795" y="105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96979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672795" y="1055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77107</xdr:rowOff>
    </xdr:from>
    <xdr:to>
      <xdr:col>24</xdr:col>
      <xdr:colOff>114300</xdr:colOff>
      <xdr:row>85</xdr:row>
      <xdr:rowOff>7257</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584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55534</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673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127907</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797300" y="145215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46082</xdr:rowOff>
    </xdr:from>
    <xdr:to>
      <xdr:col>15</xdr:col>
      <xdr:colOff>101600</xdr:colOff>
      <xdr:row>84</xdr:row>
      <xdr:rowOff>147682</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857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96882</xdr:rowOff>
    </xdr:from>
    <xdr:to>
      <xdr:col>19</xdr:col>
      <xdr:colOff>177800</xdr:colOff>
      <xdr:row>84</xdr:row>
      <xdr:rowOff>119743</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908300" y="144986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96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85</xdr:row>
      <xdr:rowOff>28302</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flipV="1">
          <a:off x="2019300" y="14498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28302</xdr:rowOff>
    </xdr:from>
    <xdr:to>
      <xdr:col>10</xdr:col>
      <xdr:colOff>114300</xdr:colOff>
      <xdr:row>85</xdr:row>
      <xdr:rowOff>33201</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1130300" y="1460155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138809</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132462</xdr:rowOff>
    </xdr:from>
    <xdr:to>
      <xdr:col>55</xdr:col>
      <xdr:colOff>50800</xdr:colOff>
      <xdr:row>84</xdr:row>
      <xdr:rowOff>62612</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3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155339</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2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54166</xdr:rowOff>
    </xdr:from>
    <xdr:to>
      <xdr:col>50</xdr:col>
      <xdr:colOff>165100</xdr:colOff>
      <xdr:row>84</xdr:row>
      <xdr:rowOff>155766</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4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11812</xdr:rowOff>
    </xdr:from>
    <xdr:to>
      <xdr:col>55</xdr:col>
      <xdr:colOff>0</xdr:colOff>
      <xdr:row>84</xdr:row>
      <xdr:rowOff>104966</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9639300" y="14413612"/>
          <a:ext cx="8382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104966</xdr:rowOff>
    </xdr:from>
    <xdr:to>
      <xdr:col>50</xdr:col>
      <xdr:colOff>114300</xdr:colOff>
      <xdr:row>84</xdr:row>
      <xdr:rowOff>127254</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8750300" y="1450676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91503</xdr:rowOff>
    </xdr:from>
    <xdr:to>
      <xdr:col>41</xdr:col>
      <xdr:colOff>101600</xdr:colOff>
      <xdr:row>85</xdr:row>
      <xdr:rowOff>21653</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4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127254</xdr:rowOff>
    </xdr:from>
    <xdr:to>
      <xdr:col>45</xdr:col>
      <xdr:colOff>177800</xdr:colOff>
      <xdr:row>84</xdr:row>
      <xdr:rowOff>142303</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7861300" y="1452905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88646</xdr:rowOff>
    </xdr:from>
    <xdr:to>
      <xdr:col>36</xdr:col>
      <xdr:colOff>165100</xdr:colOff>
      <xdr:row>85</xdr:row>
      <xdr:rowOff>18796</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139446</xdr:rowOff>
    </xdr:from>
    <xdr:to>
      <xdr:col>41</xdr:col>
      <xdr:colOff>50800</xdr:colOff>
      <xdr:row>84</xdr:row>
      <xdr:rowOff>142303</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a:off x="6972300" y="1454124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146893</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5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169181</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38180</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2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35323</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xmlns=""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xmlns=""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xmlns="" id="{00000000-0008-0000-0100-0000A7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00000000-0008-0000-0100-0000A9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xmlns="" id="{00000000-0008-0000-0100-0000AB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xmlns="" id="{00000000-0008-0000-0100-0000AC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xmlns="" id="{00000000-0008-0000-0100-0000AD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xmlns="" id="{00000000-0008-0000-0100-0000AE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40096</xdr:rowOff>
    </xdr:from>
    <xdr:to>
      <xdr:col>85</xdr:col>
      <xdr:colOff>177800</xdr:colOff>
      <xdr:row>40</xdr:row>
      <xdr:rowOff>141696</xdr:rowOff>
    </xdr:to>
    <xdr:sp macro="" textlink="">
      <xdr:nvSpPr>
        <xdr:cNvPr id="436" name="楕円 435">
          <a:extLst>
            <a:ext uri="{FF2B5EF4-FFF2-40B4-BE49-F238E27FC236}">
              <a16:creationId xmlns:a16="http://schemas.microsoft.com/office/drawing/2014/main" xmlns="" id="{00000000-0008-0000-0100-0000B4010000}"/>
            </a:ext>
          </a:extLst>
        </xdr:cNvPr>
        <xdr:cNvSpPr/>
      </xdr:nvSpPr>
      <xdr:spPr>
        <a:xfrm>
          <a:off x="16268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18523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00000000-0008-0000-0100-0000B5010000}"/>
            </a:ext>
          </a:extLst>
        </xdr:cNvPr>
        <xdr:cNvSpPr txBox="1"/>
      </xdr:nvSpPr>
      <xdr:spPr>
        <a:xfrm>
          <a:off x="16357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438" name="楕円 437">
          <a:extLst>
            <a:ext uri="{FF2B5EF4-FFF2-40B4-BE49-F238E27FC236}">
              <a16:creationId xmlns:a16="http://schemas.microsoft.com/office/drawing/2014/main" xmlns="" id="{00000000-0008-0000-0100-0000B6010000}"/>
            </a:ext>
          </a:extLst>
        </xdr:cNvPr>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90896</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5481300" y="69472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40" name="楕円 439">
          <a:extLst>
            <a:ext uri="{FF2B5EF4-FFF2-40B4-BE49-F238E27FC236}">
              <a16:creationId xmlns:a16="http://schemas.microsoft.com/office/drawing/2014/main" xmlns="" id="{00000000-0008-0000-0100-0000B8010000}"/>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89263</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4592300" y="69358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38463</xdr:rowOff>
    </xdr:from>
    <xdr:to>
      <xdr:col>72</xdr:col>
      <xdr:colOff>38100</xdr:colOff>
      <xdr:row>40</xdr:row>
      <xdr:rowOff>140063</xdr:rowOff>
    </xdr:to>
    <xdr:sp macro="" textlink="">
      <xdr:nvSpPr>
        <xdr:cNvPr id="442" name="楕円 441">
          <a:extLst>
            <a:ext uri="{FF2B5EF4-FFF2-40B4-BE49-F238E27FC236}">
              <a16:creationId xmlns:a16="http://schemas.microsoft.com/office/drawing/2014/main" xmlns="" id="{00000000-0008-0000-0100-0000BA010000}"/>
            </a:ext>
          </a:extLst>
        </xdr:cNvPr>
        <xdr:cNvSpPr/>
      </xdr:nvSpPr>
      <xdr:spPr>
        <a:xfrm>
          <a:off x="1365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77833</xdr:rowOff>
    </xdr:from>
    <xdr:to>
      <xdr:col>76</xdr:col>
      <xdr:colOff>114300</xdr:colOff>
      <xdr:row>40</xdr:row>
      <xdr:rowOff>89263</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flipV="1">
          <a:off x="13703300" y="69358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4" name="楕円 443">
          <a:extLst>
            <a:ext uri="{FF2B5EF4-FFF2-40B4-BE49-F238E27FC236}">
              <a16:creationId xmlns:a16="http://schemas.microsoft.com/office/drawing/2014/main" xmlns="" id="{00000000-0008-0000-0100-0000BC0100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89263</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12814300" y="69227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00000000-0008-0000-0100-0000C2010000}"/>
            </a:ext>
          </a:extLst>
        </xdr:cNvPr>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00000000-0008-0000-0100-0000C3010000}"/>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131190</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00000000-0008-0000-0100-0000C4010000}"/>
            </a:ext>
          </a:extLst>
        </xdr:cNvPr>
        <xdr:cNvSpPr txBox="1"/>
      </xdr:nvSpPr>
      <xdr:spPr>
        <a:xfrm>
          <a:off x="13500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00000000-0008-0000-0100-0000C5010000}"/>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00000000-0008-0000-01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00000000-0008-0000-01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00000000-0008-0000-0100-0000DC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00000000-0008-0000-0100-0000DE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xmlns="" id="{00000000-0008-0000-0100-0000DF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00000000-0008-0000-0100-0000E0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121869</xdr:rowOff>
    </xdr:from>
    <xdr:to>
      <xdr:col>116</xdr:col>
      <xdr:colOff>114300</xdr:colOff>
      <xdr:row>40</xdr:row>
      <xdr:rowOff>52019</xdr:rowOff>
    </xdr:to>
    <xdr:sp macro="" textlink="">
      <xdr:nvSpPr>
        <xdr:cNvPr id="491" name="楕円 490">
          <a:extLst>
            <a:ext uri="{FF2B5EF4-FFF2-40B4-BE49-F238E27FC236}">
              <a16:creationId xmlns:a16="http://schemas.microsoft.com/office/drawing/2014/main" xmlns="" id="{00000000-0008-0000-0100-0000EB010000}"/>
            </a:ext>
          </a:extLst>
        </xdr:cNvPr>
        <xdr:cNvSpPr/>
      </xdr:nvSpPr>
      <xdr:spPr>
        <a:xfrm>
          <a:off x="221107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144746</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00000000-0008-0000-0100-0000EC010000}"/>
            </a:ext>
          </a:extLst>
        </xdr:cNvPr>
        <xdr:cNvSpPr txBox="1"/>
      </xdr:nvSpPr>
      <xdr:spPr>
        <a:xfrm>
          <a:off x="22199600" y="665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62891</xdr:rowOff>
    </xdr:from>
    <xdr:to>
      <xdr:col>112</xdr:col>
      <xdr:colOff>38100</xdr:colOff>
      <xdr:row>40</xdr:row>
      <xdr:rowOff>164491</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21272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xdr:rowOff>
    </xdr:from>
    <xdr:to>
      <xdr:col>116</xdr:col>
      <xdr:colOff>63500</xdr:colOff>
      <xdr:row>40</xdr:row>
      <xdr:rowOff>113691</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flipV="1">
          <a:off x="21323300" y="6859219"/>
          <a:ext cx="8382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72949</xdr:rowOff>
    </xdr:from>
    <xdr:to>
      <xdr:col>107</xdr:col>
      <xdr:colOff>101600</xdr:colOff>
      <xdr:row>41</xdr:row>
      <xdr:rowOff>3099</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20383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113691</xdr:rowOff>
    </xdr:from>
    <xdr:to>
      <xdr:col>111</xdr:col>
      <xdr:colOff>177800</xdr:colOff>
      <xdr:row>40</xdr:row>
      <xdr:rowOff>123749</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flipV="1">
          <a:off x="20434300" y="697169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15342</xdr:rowOff>
    </xdr:from>
    <xdr:to>
      <xdr:col>102</xdr:col>
      <xdr:colOff>165100</xdr:colOff>
      <xdr:row>40</xdr:row>
      <xdr:rowOff>116942</xdr:rowOff>
    </xdr:to>
    <xdr:sp macro="" textlink="">
      <xdr:nvSpPr>
        <xdr:cNvPr id="497" name="楕円 496">
          <a:extLst>
            <a:ext uri="{FF2B5EF4-FFF2-40B4-BE49-F238E27FC236}">
              <a16:creationId xmlns:a16="http://schemas.microsoft.com/office/drawing/2014/main" xmlns="" id="{00000000-0008-0000-0100-0000F1010000}"/>
            </a:ext>
          </a:extLst>
        </xdr:cNvPr>
        <xdr:cNvSpPr/>
      </xdr:nvSpPr>
      <xdr:spPr>
        <a:xfrm>
          <a:off x="19494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66142</xdr:rowOff>
    </xdr:from>
    <xdr:to>
      <xdr:col>107</xdr:col>
      <xdr:colOff>50800</xdr:colOff>
      <xdr:row>40</xdr:row>
      <xdr:rowOff>123749</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9545300" y="6924142"/>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22657</xdr:rowOff>
    </xdr:from>
    <xdr:to>
      <xdr:col>98</xdr:col>
      <xdr:colOff>38100</xdr:colOff>
      <xdr:row>40</xdr:row>
      <xdr:rowOff>124257</xdr:rowOff>
    </xdr:to>
    <xdr:sp macro="" textlink="">
      <xdr:nvSpPr>
        <xdr:cNvPr id="499" name="楕円 498">
          <a:extLst>
            <a:ext uri="{FF2B5EF4-FFF2-40B4-BE49-F238E27FC236}">
              <a16:creationId xmlns:a16="http://schemas.microsoft.com/office/drawing/2014/main" xmlns="" id="{00000000-0008-0000-0100-0000F3010000}"/>
            </a:ext>
          </a:extLst>
        </xdr:cNvPr>
        <xdr:cNvSpPr/>
      </xdr:nvSpPr>
      <xdr:spPr>
        <a:xfrm>
          <a:off x="18605500" y="6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66142</xdr:rowOff>
    </xdr:from>
    <xdr:to>
      <xdr:col>102</xdr:col>
      <xdr:colOff>114300</xdr:colOff>
      <xdr:row>40</xdr:row>
      <xdr:rowOff>73457</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flipV="1">
          <a:off x="18656300" y="692414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00000000-0008-0000-0100-0000F5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155618</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210757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165676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20199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108069</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00000000-0008-0000-0100-0000FB010000}"/>
            </a:ext>
          </a:extLst>
        </xdr:cNvPr>
        <xdr:cNvSpPr txBox="1"/>
      </xdr:nvSpPr>
      <xdr:spPr>
        <a:xfrm>
          <a:off x="19310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115384</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00000000-0008-0000-0100-0000FC010000}"/>
            </a:ext>
          </a:extLst>
        </xdr:cNvPr>
        <xdr:cNvSpPr txBox="1"/>
      </xdr:nvSpPr>
      <xdr:spPr>
        <a:xfrm>
          <a:off x="18421427" y="69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00000000-0008-0000-01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xmlns=""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xmlns="" id="{00000000-0008-0000-0100-00001702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xmlns="" id="{00000000-0008-0000-0100-000019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xmlns="" id="{00000000-0008-0000-0100-00001A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a:extLst>
            <a:ext uri="{FF2B5EF4-FFF2-40B4-BE49-F238E27FC236}">
              <a16:creationId xmlns:a16="http://schemas.microsoft.com/office/drawing/2014/main" xmlns="" id="{00000000-0008-0000-0100-00001B02000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xmlns="" id="{00000000-0008-0000-0100-00001C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xmlns="" id="{00000000-0008-0000-0100-00001E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xmlns="" id="{00000000-0008-0000-0100-00001F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xmlns="" id="{00000000-0008-0000-0100-00002002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50" name="楕円 549">
          <a:extLst>
            <a:ext uri="{FF2B5EF4-FFF2-40B4-BE49-F238E27FC236}">
              <a16:creationId xmlns:a16="http://schemas.microsoft.com/office/drawing/2014/main" xmlns="" id="{00000000-0008-0000-0100-000026020000}"/>
            </a:ext>
          </a:extLst>
        </xdr:cNvPr>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70049</xdr:rowOff>
    </xdr:from>
    <xdr:ext cx="405111" cy="259045"/>
    <xdr:sp macro="" textlink="">
      <xdr:nvSpPr>
        <xdr:cNvPr id="551" name="【学校施設】&#10;有形固定資産減価償却率該当値テキスト">
          <a:extLst>
            <a:ext uri="{FF2B5EF4-FFF2-40B4-BE49-F238E27FC236}">
              <a16:creationId xmlns:a16="http://schemas.microsoft.com/office/drawing/2014/main" xmlns="" id="{00000000-0008-0000-0100-000027020000}"/>
            </a:ext>
          </a:extLst>
        </xdr:cNvPr>
        <xdr:cNvSpPr txBox="1"/>
      </xdr:nvSpPr>
      <xdr:spPr>
        <a:xfrm>
          <a:off x="16357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552" name="楕円 551">
          <a:extLst>
            <a:ext uri="{FF2B5EF4-FFF2-40B4-BE49-F238E27FC236}">
              <a16:creationId xmlns:a16="http://schemas.microsoft.com/office/drawing/2014/main" xmlns="" id="{00000000-0008-0000-0100-000028020000}"/>
            </a:ext>
          </a:extLst>
        </xdr:cNvPr>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169817</xdr:rowOff>
    </xdr:from>
    <xdr:to>
      <xdr:col>85</xdr:col>
      <xdr:colOff>127000</xdr:colOff>
      <xdr:row>60</xdr:row>
      <xdr:rowOff>97972</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5481300" y="1028536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54" name="楕円 553">
          <a:extLst>
            <a:ext uri="{FF2B5EF4-FFF2-40B4-BE49-F238E27FC236}">
              <a16:creationId xmlns:a16="http://schemas.microsoft.com/office/drawing/2014/main" xmlns="" id="{00000000-0008-0000-0100-00002A02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59</xdr:row>
      <xdr:rowOff>169817</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a:off x="14592300" y="102706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556" name="楕円 555">
          <a:extLst>
            <a:ext uri="{FF2B5EF4-FFF2-40B4-BE49-F238E27FC236}">
              <a16:creationId xmlns:a16="http://schemas.microsoft.com/office/drawing/2014/main" xmlns="" id="{00000000-0008-0000-0100-00002C020000}"/>
            </a:ext>
          </a:extLst>
        </xdr:cNvPr>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155122</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3703300" y="1014167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558" name="楕円 557">
          <a:extLst>
            <a:ext uri="{FF2B5EF4-FFF2-40B4-BE49-F238E27FC236}">
              <a16:creationId xmlns:a16="http://schemas.microsoft.com/office/drawing/2014/main" xmlns="" id="{00000000-0008-0000-0100-00002E02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26126</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2814300" y="1010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60" name="n_1aveValue【学校施設】&#10;有形固定資産減価償却率">
          <a:extLst>
            <a:ext uri="{FF2B5EF4-FFF2-40B4-BE49-F238E27FC236}">
              <a16:creationId xmlns:a16="http://schemas.microsoft.com/office/drawing/2014/main" xmlns="" id="{00000000-0008-0000-0100-000030020000}"/>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3" name="n_4ave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65694</xdr:rowOff>
    </xdr:from>
    <xdr:ext cx="405111" cy="259045"/>
    <xdr:sp macro="" textlink="">
      <xdr:nvSpPr>
        <xdr:cNvPr id="564" name="n_1main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5266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mainValue【学校施設】&#10;有形固定資産減価償却率">
          <a:extLst>
            <a:ext uri="{FF2B5EF4-FFF2-40B4-BE49-F238E27FC236}">
              <a16:creationId xmlns:a16="http://schemas.microsoft.com/office/drawing/2014/main" xmlns="" id="{00000000-0008-0000-01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566" name="n_3mainValue【学校施設】&#10;有形固定資産減価償却率">
          <a:extLst>
            <a:ext uri="{FF2B5EF4-FFF2-40B4-BE49-F238E27FC236}">
              <a16:creationId xmlns:a16="http://schemas.microsoft.com/office/drawing/2014/main" xmlns="" id="{00000000-0008-0000-0100-000036020000}"/>
            </a:ext>
          </a:extLst>
        </xdr:cNvPr>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7" name="n_4mainValue【学校施設】&#10;有形固定資産減価償却率">
          <a:extLst>
            <a:ext uri="{FF2B5EF4-FFF2-40B4-BE49-F238E27FC236}">
              <a16:creationId xmlns:a16="http://schemas.microsoft.com/office/drawing/2014/main" xmlns="" id="{00000000-0008-0000-0100-000037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xmlns=""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xmlns=""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xmlns="" id="{00000000-0008-0000-0100-000050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xmlns="" id="{00000000-0008-0000-0100-000052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xmlns="" id="{00000000-0008-0000-0100-000054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xmlns="" id="{00000000-0008-0000-0100-000056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xmlns="" id="{00000000-0008-0000-0100-000058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xmlns="" id="{00000000-0008-0000-0100-000059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166751</xdr:rowOff>
    </xdr:from>
    <xdr:to>
      <xdr:col>116</xdr:col>
      <xdr:colOff>114300</xdr:colOff>
      <xdr:row>62</xdr:row>
      <xdr:rowOff>96901</xdr:rowOff>
    </xdr:to>
    <xdr:sp macro="" textlink="">
      <xdr:nvSpPr>
        <xdr:cNvPr id="607" name="楕円 606">
          <a:extLst>
            <a:ext uri="{FF2B5EF4-FFF2-40B4-BE49-F238E27FC236}">
              <a16:creationId xmlns:a16="http://schemas.microsoft.com/office/drawing/2014/main" xmlns="" id="{00000000-0008-0000-0100-00005F020000}"/>
            </a:ext>
          </a:extLst>
        </xdr:cNvPr>
        <xdr:cNvSpPr/>
      </xdr:nvSpPr>
      <xdr:spPr>
        <a:xfrm>
          <a:off x="221107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145178</xdr:rowOff>
    </xdr:from>
    <xdr:ext cx="469744" cy="259045"/>
    <xdr:sp macro="" textlink="">
      <xdr:nvSpPr>
        <xdr:cNvPr id="608" name="【学校施設】&#10;一人当たり面積該当値テキスト">
          <a:extLst>
            <a:ext uri="{FF2B5EF4-FFF2-40B4-BE49-F238E27FC236}">
              <a16:creationId xmlns:a16="http://schemas.microsoft.com/office/drawing/2014/main" xmlns="" id="{00000000-0008-0000-0100-000060020000}"/>
            </a:ext>
          </a:extLst>
        </xdr:cNvPr>
        <xdr:cNvSpPr txBox="1"/>
      </xdr:nvSpPr>
      <xdr:spPr>
        <a:xfrm>
          <a:off x="22199600" y="106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134176</xdr:rowOff>
    </xdr:from>
    <xdr:to>
      <xdr:col>112</xdr:col>
      <xdr:colOff>38100</xdr:colOff>
      <xdr:row>62</xdr:row>
      <xdr:rowOff>64326</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21272500" y="10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13526</xdr:rowOff>
    </xdr:from>
    <xdr:to>
      <xdr:col>116</xdr:col>
      <xdr:colOff>63500</xdr:colOff>
      <xdr:row>62</xdr:row>
      <xdr:rowOff>46101</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21323300" y="10643426"/>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62</xdr:row>
      <xdr:rowOff>13526</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20434300" y="10600182"/>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xdr:rowOff>
    </xdr:from>
    <xdr:to>
      <xdr:col>102</xdr:col>
      <xdr:colOff>165100</xdr:colOff>
      <xdr:row>62</xdr:row>
      <xdr:rowOff>115189</xdr:rowOff>
    </xdr:to>
    <xdr:sp macro="" textlink="">
      <xdr:nvSpPr>
        <xdr:cNvPr id="613" name="楕円 612">
          <a:extLst>
            <a:ext uri="{FF2B5EF4-FFF2-40B4-BE49-F238E27FC236}">
              <a16:creationId xmlns:a16="http://schemas.microsoft.com/office/drawing/2014/main" xmlns="" id="{00000000-0008-0000-0100-000065020000}"/>
            </a:ext>
          </a:extLst>
        </xdr:cNvPr>
        <xdr:cNvSpPr/>
      </xdr:nvSpPr>
      <xdr:spPr>
        <a:xfrm>
          <a:off x="19494500" y="106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62</xdr:row>
      <xdr:rowOff>64389</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flipV="1">
          <a:off x="19545300" y="1060018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24257</xdr:rowOff>
    </xdr:from>
    <xdr:to>
      <xdr:col>98</xdr:col>
      <xdr:colOff>38100</xdr:colOff>
      <xdr:row>62</xdr:row>
      <xdr:rowOff>125857</xdr:rowOff>
    </xdr:to>
    <xdr:sp macro="" textlink="">
      <xdr:nvSpPr>
        <xdr:cNvPr id="615" name="楕円 614">
          <a:extLst>
            <a:ext uri="{FF2B5EF4-FFF2-40B4-BE49-F238E27FC236}">
              <a16:creationId xmlns:a16="http://schemas.microsoft.com/office/drawing/2014/main" xmlns="" id="{00000000-0008-0000-0100-000067020000}"/>
            </a:ext>
          </a:extLst>
        </xdr:cNvPr>
        <xdr:cNvSpPr/>
      </xdr:nvSpPr>
      <xdr:spPr>
        <a:xfrm>
          <a:off x="18605500" y="106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64389</xdr:rowOff>
    </xdr:from>
    <xdr:to>
      <xdr:col>102</xdr:col>
      <xdr:colOff>114300</xdr:colOff>
      <xdr:row>62</xdr:row>
      <xdr:rowOff>75057</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flipV="1">
          <a:off x="18656300" y="106942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xmlns="" id="{00000000-0008-0000-0100-000069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a:extLst>
            <a:ext uri="{FF2B5EF4-FFF2-40B4-BE49-F238E27FC236}">
              <a16:creationId xmlns:a16="http://schemas.microsoft.com/office/drawing/2014/main" xmlns="" id="{00000000-0008-0000-0100-00006A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xmlns="" id="{00000000-0008-0000-0100-00006B02000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xmlns="" id="{00000000-0008-0000-0100-00006C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55453</xdr:rowOff>
    </xdr:from>
    <xdr:ext cx="469744" cy="259045"/>
    <xdr:sp macro="" textlink="">
      <xdr:nvSpPr>
        <xdr:cNvPr id="621" name="n_1mainValue【学校施設】&#10;一人当たり面積">
          <a:extLst>
            <a:ext uri="{FF2B5EF4-FFF2-40B4-BE49-F238E27FC236}">
              <a16:creationId xmlns:a16="http://schemas.microsoft.com/office/drawing/2014/main" xmlns="" id="{00000000-0008-0000-0100-00006D020000}"/>
            </a:ext>
          </a:extLst>
        </xdr:cNvPr>
        <xdr:cNvSpPr txBox="1"/>
      </xdr:nvSpPr>
      <xdr:spPr>
        <a:xfrm>
          <a:off x="21075727" y="1068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622" name="n_2mainValue【学校施設】&#10;一人当たり面積">
          <a:extLst>
            <a:ext uri="{FF2B5EF4-FFF2-40B4-BE49-F238E27FC236}">
              <a16:creationId xmlns:a16="http://schemas.microsoft.com/office/drawing/2014/main" xmlns="" id="{00000000-0008-0000-0100-00006E020000}"/>
            </a:ext>
          </a:extLst>
        </xdr:cNvPr>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106316</xdr:rowOff>
    </xdr:from>
    <xdr:ext cx="469744" cy="259045"/>
    <xdr:sp macro="" textlink="">
      <xdr:nvSpPr>
        <xdr:cNvPr id="623" name="n_3mainValue【学校施設】&#10;一人当たり面積">
          <a:extLst>
            <a:ext uri="{FF2B5EF4-FFF2-40B4-BE49-F238E27FC236}">
              <a16:creationId xmlns:a16="http://schemas.microsoft.com/office/drawing/2014/main" xmlns="" id="{00000000-0008-0000-0100-00006F020000}"/>
            </a:ext>
          </a:extLst>
        </xdr:cNvPr>
        <xdr:cNvSpPr txBox="1"/>
      </xdr:nvSpPr>
      <xdr:spPr>
        <a:xfrm>
          <a:off x="19310427" y="1073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116984</xdr:rowOff>
    </xdr:from>
    <xdr:ext cx="469744" cy="259045"/>
    <xdr:sp macro="" textlink="">
      <xdr:nvSpPr>
        <xdr:cNvPr id="624" name="n_4mainValue【学校施設】&#10;一人当たり面積">
          <a:extLst>
            <a:ext uri="{FF2B5EF4-FFF2-40B4-BE49-F238E27FC236}">
              <a16:creationId xmlns:a16="http://schemas.microsoft.com/office/drawing/2014/main" xmlns="" id="{00000000-0008-0000-0100-000070020000}"/>
            </a:ext>
          </a:extLst>
        </xdr:cNvPr>
        <xdr:cNvSpPr txBox="1"/>
      </xdr:nvSpPr>
      <xdr:spPr>
        <a:xfrm>
          <a:off x="18421427" y="107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xmlns=""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xmlns=""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xmlns=""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xmlns=""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a:extLst>
            <a:ext uri="{FF2B5EF4-FFF2-40B4-BE49-F238E27FC236}">
              <a16:creationId xmlns:a16="http://schemas.microsoft.com/office/drawing/2014/main" xmlns="" id="{00000000-0008-0000-0100-00008D020000}"/>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a:extLst>
            <a:ext uri="{FF2B5EF4-FFF2-40B4-BE49-F238E27FC236}">
              <a16:creationId xmlns:a16="http://schemas.microsoft.com/office/drawing/2014/main" xmlns="" id="{00000000-0008-0000-0100-00008F02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a:extLst>
            <a:ext uri="{FF2B5EF4-FFF2-40B4-BE49-F238E27FC236}">
              <a16:creationId xmlns:a16="http://schemas.microsoft.com/office/drawing/2014/main" xmlns="" id="{00000000-0008-0000-0100-000090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xmlns="" id="{00000000-0008-0000-0100-00009102000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a:extLst>
            <a:ext uri="{FF2B5EF4-FFF2-40B4-BE49-F238E27FC236}">
              <a16:creationId xmlns:a16="http://schemas.microsoft.com/office/drawing/2014/main" xmlns="" id="{00000000-0008-0000-0100-00009202000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a:extLst>
            <a:ext uri="{FF2B5EF4-FFF2-40B4-BE49-F238E27FC236}">
              <a16:creationId xmlns:a16="http://schemas.microsoft.com/office/drawing/2014/main" xmlns="" id="{00000000-0008-0000-0100-000093020000}"/>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a:extLst>
            <a:ext uri="{FF2B5EF4-FFF2-40B4-BE49-F238E27FC236}">
              <a16:creationId xmlns:a16="http://schemas.microsoft.com/office/drawing/2014/main" xmlns="" id="{00000000-0008-0000-0100-000094020000}"/>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5262</xdr:rowOff>
    </xdr:from>
    <xdr:to>
      <xdr:col>85</xdr:col>
      <xdr:colOff>177800</xdr:colOff>
      <xdr:row>85</xdr:row>
      <xdr:rowOff>106862</xdr:rowOff>
    </xdr:to>
    <xdr:sp macro="" textlink="">
      <xdr:nvSpPr>
        <xdr:cNvPr id="666" name="楕円 665">
          <a:extLst>
            <a:ext uri="{FF2B5EF4-FFF2-40B4-BE49-F238E27FC236}">
              <a16:creationId xmlns:a16="http://schemas.microsoft.com/office/drawing/2014/main" xmlns="" id="{00000000-0008-0000-0100-00009A020000}"/>
            </a:ext>
          </a:extLst>
        </xdr:cNvPr>
        <xdr:cNvSpPr/>
      </xdr:nvSpPr>
      <xdr:spPr>
        <a:xfrm>
          <a:off x="16268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155139</xdr:rowOff>
    </xdr:from>
    <xdr:ext cx="405111" cy="259045"/>
    <xdr:sp macro="" textlink="">
      <xdr:nvSpPr>
        <xdr:cNvPr id="667" name="【児童館】&#10;有形固定資産減価償却率該当値テキスト">
          <a:extLst>
            <a:ext uri="{FF2B5EF4-FFF2-40B4-BE49-F238E27FC236}">
              <a16:creationId xmlns:a16="http://schemas.microsoft.com/office/drawing/2014/main" xmlns="" id="{00000000-0008-0000-0100-00009B020000}"/>
            </a:ext>
          </a:extLst>
        </xdr:cNvPr>
        <xdr:cNvSpPr txBox="1"/>
      </xdr:nvSpPr>
      <xdr:spPr>
        <a:xfrm>
          <a:off x="16357600"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668" name="楕円 667">
          <a:extLst>
            <a:ext uri="{FF2B5EF4-FFF2-40B4-BE49-F238E27FC236}">
              <a16:creationId xmlns:a16="http://schemas.microsoft.com/office/drawing/2014/main" xmlns="" id="{00000000-0008-0000-0100-00009C020000}"/>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56062</xdr:rowOff>
    </xdr:from>
    <xdr:to>
      <xdr:col>85</xdr:col>
      <xdr:colOff>127000</xdr:colOff>
      <xdr:row>85</xdr:row>
      <xdr:rowOff>160564</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flipV="1">
          <a:off x="15481300" y="1462931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70" name="楕円 669">
          <a:extLst>
            <a:ext uri="{FF2B5EF4-FFF2-40B4-BE49-F238E27FC236}">
              <a16:creationId xmlns:a16="http://schemas.microsoft.com/office/drawing/2014/main" xmlns="" id="{00000000-0008-0000-0100-00009E020000}"/>
            </a:ext>
          </a:extLst>
        </xdr:cNvPr>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85</xdr:row>
      <xdr:rowOff>160564</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a:off x="14592300" y="147174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77107</xdr:rowOff>
    </xdr:from>
    <xdr:to>
      <xdr:col>72</xdr:col>
      <xdr:colOff>38100</xdr:colOff>
      <xdr:row>86</xdr:row>
      <xdr:rowOff>7257</xdr:rowOff>
    </xdr:to>
    <xdr:sp macro="" textlink="">
      <xdr:nvSpPr>
        <xdr:cNvPr id="672" name="楕円 671">
          <a:extLst>
            <a:ext uri="{FF2B5EF4-FFF2-40B4-BE49-F238E27FC236}">
              <a16:creationId xmlns:a16="http://schemas.microsoft.com/office/drawing/2014/main" xmlns="" id="{00000000-0008-0000-0100-0000A0020000}"/>
            </a:ext>
          </a:extLst>
        </xdr:cNvPr>
        <xdr:cNvSpPr/>
      </xdr:nvSpPr>
      <xdr:spPr>
        <a:xfrm>
          <a:off x="1365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127907</xdr:rowOff>
    </xdr:from>
    <xdr:to>
      <xdr:col>76</xdr:col>
      <xdr:colOff>114300</xdr:colOff>
      <xdr:row>85</xdr:row>
      <xdr:rowOff>144236</xdr:rowOff>
    </xdr:to>
    <xdr:cxnSp macro="">
      <xdr:nvCxnSpPr>
        <xdr:cNvPr id="673" name="直線コネクタ 672">
          <a:extLst>
            <a:ext uri="{FF2B5EF4-FFF2-40B4-BE49-F238E27FC236}">
              <a16:creationId xmlns:a16="http://schemas.microsoft.com/office/drawing/2014/main" xmlns="" id="{00000000-0008-0000-0100-0000A1020000}"/>
            </a:ext>
          </a:extLst>
        </xdr:cNvPr>
        <xdr:cNvCxnSpPr/>
      </xdr:nvCxnSpPr>
      <xdr:spPr>
        <a:xfrm>
          <a:off x="13703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62412</xdr:rowOff>
    </xdr:from>
    <xdr:to>
      <xdr:col>67</xdr:col>
      <xdr:colOff>101600</xdr:colOff>
      <xdr:row>85</xdr:row>
      <xdr:rowOff>164012</xdr:rowOff>
    </xdr:to>
    <xdr:sp macro="" textlink="">
      <xdr:nvSpPr>
        <xdr:cNvPr id="674" name="楕円 673">
          <a:extLst>
            <a:ext uri="{FF2B5EF4-FFF2-40B4-BE49-F238E27FC236}">
              <a16:creationId xmlns:a16="http://schemas.microsoft.com/office/drawing/2014/main" xmlns="" id="{00000000-0008-0000-0100-0000A2020000}"/>
            </a:ext>
          </a:extLst>
        </xdr:cNvPr>
        <xdr:cNvSpPr/>
      </xdr:nvSpPr>
      <xdr:spPr>
        <a:xfrm>
          <a:off x="12763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113212</xdr:rowOff>
    </xdr:from>
    <xdr:to>
      <xdr:col>71</xdr:col>
      <xdr:colOff>177800</xdr:colOff>
      <xdr:row>85</xdr:row>
      <xdr:rowOff>127907</xdr:rowOff>
    </xdr:to>
    <xdr:cxnSp macro="">
      <xdr:nvCxnSpPr>
        <xdr:cNvPr id="675" name="直線コネクタ 674">
          <a:extLst>
            <a:ext uri="{FF2B5EF4-FFF2-40B4-BE49-F238E27FC236}">
              <a16:creationId xmlns:a16="http://schemas.microsoft.com/office/drawing/2014/main" xmlns="" id="{00000000-0008-0000-0100-0000A3020000}"/>
            </a:ext>
          </a:extLst>
        </xdr:cNvPr>
        <xdr:cNvCxnSpPr/>
      </xdr:nvCxnSpPr>
      <xdr:spPr>
        <a:xfrm>
          <a:off x="12814300" y="146864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a:extLst>
            <a:ext uri="{FF2B5EF4-FFF2-40B4-BE49-F238E27FC236}">
              <a16:creationId xmlns:a16="http://schemas.microsoft.com/office/drawing/2014/main" xmlns="" id="{00000000-0008-0000-0100-0000A4020000}"/>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a:extLst>
            <a:ext uri="{FF2B5EF4-FFF2-40B4-BE49-F238E27FC236}">
              <a16:creationId xmlns:a16="http://schemas.microsoft.com/office/drawing/2014/main" xmlns="" id="{00000000-0008-0000-0100-0000A5020000}"/>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a:extLst>
            <a:ext uri="{FF2B5EF4-FFF2-40B4-BE49-F238E27FC236}">
              <a16:creationId xmlns:a16="http://schemas.microsoft.com/office/drawing/2014/main" xmlns="" id="{00000000-0008-0000-0100-0000A6020000}"/>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a:extLst>
            <a:ext uri="{FF2B5EF4-FFF2-40B4-BE49-F238E27FC236}">
              <a16:creationId xmlns:a16="http://schemas.microsoft.com/office/drawing/2014/main" xmlns="" id="{00000000-0008-0000-0100-0000A7020000}"/>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680" name="n_1mainValue【児童館】&#10;有形固定資産減価償却率">
          <a:extLst>
            <a:ext uri="{FF2B5EF4-FFF2-40B4-BE49-F238E27FC236}">
              <a16:creationId xmlns:a16="http://schemas.microsoft.com/office/drawing/2014/main" xmlns="" id="{00000000-0008-0000-0100-0000A8020000}"/>
            </a:ext>
          </a:extLst>
        </xdr:cNvPr>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81" name="n_2mainValue【児童館】&#10;有形固定資産減価償却率">
          <a:extLst>
            <a:ext uri="{FF2B5EF4-FFF2-40B4-BE49-F238E27FC236}">
              <a16:creationId xmlns:a16="http://schemas.microsoft.com/office/drawing/2014/main" xmlns="" id="{00000000-0008-0000-0100-0000A9020000}"/>
            </a:ext>
          </a:extLst>
        </xdr:cNvPr>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169834</xdr:rowOff>
    </xdr:from>
    <xdr:ext cx="405111" cy="259045"/>
    <xdr:sp macro="" textlink="">
      <xdr:nvSpPr>
        <xdr:cNvPr id="682" name="n_3mainValue【児童館】&#10;有形固定資産減価償却率">
          <a:extLst>
            <a:ext uri="{FF2B5EF4-FFF2-40B4-BE49-F238E27FC236}">
              <a16:creationId xmlns:a16="http://schemas.microsoft.com/office/drawing/2014/main" xmlns="" id="{00000000-0008-0000-0100-0000AA020000}"/>
            </a:ext>
          </a:extLst>
        </xdr:cNvPr>
        <xdr:cNvSpPr txBox="1"/>
      </xdr:nvSpPr>
      <xdr:spPr>
        <a:xfrm>
          <a:off x="13500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155139</xdr:rowOff>
    </xdr:from>
    <xdr:ext cx="405111" cy="259045"/>
    <xdr:sp macro="" textlink="">
      <xdr:nvSpPr>
        <xdr:cNvPr id="683" name="n_4mainValue【児童館】&#10;有形固定資産減価償却率">
          <a:extLst>
            <a:ext uri="{FF2B5EF4-FFF2-40B4-BE49-F238E27FC236}">
              <a16:creationId xmlns:a16="http://schemas.microsoft.com/office/drawing/2014/main" xmlns="" id="{00000000-0008-0000-0100-0000AB020000}"/>
            </a:ext>
          </a:extLst>
        </xdr:cNvPr>
        <xdr:cNvSpPr txBox="1"/>
      </xdr:nvSpPr>
      <xdr:spPr>
        <a:xfrm>
          <a:off x="12611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xmlns=""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xmlns=""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xmlns=""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xmlns=""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xmlns=""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xmlns=""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xmlns=""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xmlns=""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xmlns=""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xmlns=""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xmlns=""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xmlns=""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xmlns=""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xmlns=""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xmlns=""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xmlns=""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xmlns=""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xmlns=""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xmlns=""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xmlns="" id="{00000000-0008-0000-0100-0000C4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a:extLst>
            <a:ext uri="{FF2B5EF4-FFF2-40B4-BE49-F238E27FC236}">
              <a16:creationId xmlns:a16="http://schemas.microsoft.com/office/drawing/2014/main" xmlns="" id="{00000000-0008-0000-0100-0000C6020000}"/>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a:extLst>
            <a:ext uri="{FF2B5EF4-FFF2-40B4-BE49-F238E27FC236}">
              <a16:creationId xmlns:a16="http://schemas.microsoft.com/office/drawing/2014/main" xmlns="" id="{00000000-0008-0000-0100-0000C8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xmlns="" id="{00000000-0008-0000-0100-0000C9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a:extLst>
            <a:ext uri="{FF2B5EF4-FFF2-40B4-BE49-F238E27FC236}">
              <a16:creationId xmlns:a16="http://schemas.microsoft.com/office/drawing/2014/main" xmlns="" id="{00000000-0008-0000-0100-0000CA020000}"/>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a:extLst>
            <a:ext uri="{FF2B5EF4-FFF2-40B4-BE49-F238E27FC236}">
              <a16:creationId xmlns:a16="http://schemas.microsoft.com/office/drawing/2014/main" xmlns="" id="{00000000-0008-0000-0100-0000CB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a:extLst>
            <a:ext uri="{FF2B5EF4-FFF2-40B4-BE49-F238E27FC236}">
              <a16:creationId xmlns:a16="http://schemas.microsoft.com/office/drawing/2014/main" xmlns="" id="{00000000-0008-0000-0100-0000CC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a:extLst>
            <a:ext uri="{FF2B5EF4-FFF2-40B4-BE49-F238E27FC236}">
              <a16:creationId xmlns:a16="http://schemas.microsoft.com/office/drawing/2014/main" xmlns="" id="{00000000-0008-0000-0100-0000CD020000}"/>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3" name="楕円 722">
          <a:extLst>
            <a:ext uri="{FF2B5EF4-FFF2-40B4-BE49-F238E27FC236}">
              <a16:creationId xmlns:a16="http://schemas.microsoft.com/office/drawing/2014/main" xmlns="" id="{00000000-0008-0000-0100-0000D302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24" name="【児童館】&#10;一人当たり面積該当値テキスト">
          <a:extLst>
            <a:ext uri="{FF2B5EF4-FFF2-40B4-BE49-F238E27FC236}">
              <a16:creationId xmlns:a16="http://schemas.microsoft.com/office/drawing/2014/main" xmlns="" id="{00000000-0008-0000-0100-0000D402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725" name="楕円 724">
          <a:extLst>
            <a:ext uri="{FF2B5EF4-FFF2-40B4-BE49-F238E27FC236}">
              <a16:creationId xmlns:a16="http://schemas.microsoft.com/office/drawing/2014/main" xmlns="" id="{00000000-0008-0000-0100-0000D5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34289</xdr:rowOff>
    </xdr:to>
    <xdr:cxnSp macro="">
      <xdr:nvCxnSpPr>
        <xdr:cNvPr id="726" name="直線コネクタ 725">
          <a:extLst>
            <a:ext uri="{FF2B5EF4-FFF2-40B4-BE49-F238E27FC236}">
              <a16:creationId xmlns:a16="http://schemas.microsoft.com/office/drawing/2014/main" xmlns="" id="{00000000-0008-0000-0100-0000D6020000}"/>
            </a:ext>
          </a:extLst>
        </xdr:cNvPr>
        <xdr:cNvCxnSpPr/>
      </xdr:nvCxnSpPr>
      <xdr:spPr>
        <a:xfrm flipV="1">
          <a:off x="21323300" y="145999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162561</xdr:rowOff>
    </xdr:from>
    <xdr:to>
      <xdr:col>107</xdr:col>
      <xdr:colOff>101600</xdr:colOff>
      <xdr:row>85</xdr:row>
      <xdr:rowOff>92711</xdr:rowOff>
    </xdr:to>
    <xdr:sp macro="" textlink="">
      <xdr:nvSpPr>
        <xdr:cNvPr id="727" name="楕円 726">
          <a:extLst>
            <a:ext uri="{FF2B5EF4-FFF2-40B4-BE49-F238E27FC236}">
              <a16:creationId xmlns:a16="http://schemas.microsoft.com/office/drawing/2014/main" xmlns="" id="{00000000-0008-0000-0100-0000D7020000}"/>
            </a:ext>
          </a:extLst>
        </xdr:cNvPr>
        <xdr:cNvSpPr/>
      </xdr:nvSpPr>
      <xdr:spPr>
        <a:xfrm>
          <a:off x="20383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41911</xdr:rowOff>
    </xdr:to>
    <xdr:cxnSp macro="">
      <xdr:nvCxnSpPr>
        <xdr:cNvPr id="728" name="直線コネクタ 727">
          <a:extLst>
            <a:ext uri="{FF2B5EF4-FFF2-40B4-BE49-F238E27FC236}">
              <a16:creationId xmlns:a16="http://schemas.microsoft.com/office/drawing/2014/main" xmlns="" id="{00000000-0008-0000-0100-0000D8020000}"/>
            </a:ext>
          </a:extLst>
        </xdr:cNvPr>
        <xdr:cNvCxnSpPr/>
      </xdr:nvCxnSpPr>
      <xdr:spPr>
        <a:xfrm flipV="1">
          <a:off x="20434300" y="1460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9" name="楕円 728">
          <a:extLst>
            <a:ext uri="{FF2B5EF4-FFF2-40B4-BE49-F238E27FC236}">
              <a16:creationId xmlns:a16="http://schemas.microsoft.com/office/drawing/2014/main" xmlns="" id="{00000000-0008-0000-0100-0000D9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41911</xdr:rowOff>
    </xdr:from>
    <xdr:to>
      <xdr:col>107</xdr:col>
      <xdr:colOff>50800</xdr:colOff>
      <xdr:row>85</xdr:row>
      <xdr:rowOff>49530</xdr:rowOff>
    </xdr:to>
    <xdr:cxnSp macro="">
      <xdr:nvCxnSpPr>
        <xdr:cNvPr id="730" name="直線コネクタ 729">
          <a:extLst>
            <a:ext uri="{FF2B5EF4-FFF2-40B4-BE49-F238E27FC236}">
              <a16:creationId xmlns:a16="http://schemas.microsoft.com/office/drawing/2014/main" xmlns="" id="{00000000-0008-0000-0100-0000DA020000}"/>
            </a:ext>
          </a:extLst>
        </xdr:cNvPr>
        <xdr:cNvCxnSpPr/>
      </xdr:nvCxnSpPr>
      <xdr:spPr>
        <a:xfrm flipV="1">
          <a:off x="19545300" y="1461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1" name="楕円 730">
          <a:extLst>
            <a:ext uri="{FF2B5EF4-FFF2-40B4-BE49-F238E27FC236}">
              <a16:creationId xmlns:a16="http://schemas.microsoft.com/office/drawing/2014/main" xmlns="" id="{00000000-0008-0000-0100-0000DB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57150</xdr:rowOff>
    </xdr:to>
    <xdr:cxnSp macro="">
      <xdr:nvCxnSpPr>
        <xdr:cNvPr id="732" name="直線コネクタ 731">
          <a:extLst>
            <a:ext uri="{FF2B5EF4-FFF2-40B4-BE49-F238E27FC236}">
              <a16:creationId xmlns:a16="http://schemas.microsoft.com/office/drawing/2014/main" xmlns="" id="{00000000-0008-0000-0100-0000DC020000}"/>
            </a:ext>
          </a:extLst>
        </xdr:cNvPr>
        <xdr:cNvCxnSpPr/>
      </xdr:nvCxnSpPr>
      <xdr:spPr>
        <a:xfrm flipV="1">
          <a:off x="18656300" y="1462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a:extLst>
            <a:ext uri="{FF2B5EF4-FFF2-40B4-BE49-F238E27FC236}">
              <a16:creationId xmlns:a16="http://schemas.microsoft.com/office/drawing/2014/main" xmlns="" id="{00000000-0008-0000-0100-0000DD020000}"/>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a:extLst>
            <a:ext uri="{FF2B5EF4-FFF2-40B4-BE49-F238E27FC236}">
              <a16:creationId xmlns:a16="http://schemas.microsoft.com/office/drawing/2014/main" xmlns="" id="{00000000-0008-0000-0100-0000DE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a:extLst>
            <a:ext uri="{FF2B5EF4-FFF2-40B4-BE49-F238E27FC236}">
              <a16:creationId xmlns:a16="http://schemas.microsoft.com/office/drawing/2014/main" xmlns="" id="{00000000-0008-0000-0100-0000DF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36" name="n_4aveValue【児童館】&#10;一人当たり面積">
          <a:extLst>
            <a:ext uri="{FF2B5EF4-FFF2-40B4-BE49-F238E27FC236}">
              <a16:creationId xmlns:a16="http://schemas.microsoft.com/office/drawing/2014/main" xmlns="" id="{00000000-0008-0000-0100-0000E0020000}"/>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737" name="n_1mainValue【児童館】&#10;一人当たり面積">
          <a:extLst>
            <a:ext uri="{FF2B5EF4-FFF2-40B4-BE49-F238E27FC236}">
              <a16:creationId xmlns:a16="http://schemas.microsoft.com/office/drawing/2014/main" xmlns="" id="{00000000-0008-0000-0100-0000E1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83838</xdr:rowOff>
    </xdr:from>
    <xdr:ext cx="469744" cy="259045"/>
    <xdr:sp macro="" textlink="">
      <xdr:nvSpPr>
        <xdr:cNvPr id="738" name="n_2mainValue【児童館】&#10;一人当たり面積">
          <a:extLst>
            <a:ext uri="{FF2B5EF4-FFF2-40B4-BE49-F238E27FC236}">
              <a16:creationId xmlns:a16="http://schemas.microsoft.com/office/drawing/2014/main" xmlns="" id="{00000000-0008-0000-0100-0000E2020000}"/>
            </a:ext>
          </a:extLst>
        </xdr:cNvPr>
        <xdr:cNvSpPr txBox="1"/>
      </xdr:nvSpPr>
      <xdr:spPr>
        <a:xfrm>
          <a:off x="20199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39" name="n_3mainValue【児童館】&#10;一人当たり面積">
          <a:extLst>
            <a:ext uri="{FF2B5EF4-FFF2-40B4-BE49-F238E27FC236}">
              <a16:creationId xmlns:a16="http://schemas.microsoft.com/office/drawing/2014/main" xmlns="" id="{00000000-0008-0000-0100-0000E3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0" name="n_4mainValue【児童館】&#10;一人当たり面積">
          <a:extLst>
            <a:ext uri="{FF2B5EF4-FFF2-40B4-BE49-F238E27FC236}">
              <a16:creationId xmlns:a16="http://schemas.microsoft.com/office/drawing/2014/main" xmlns="" id="{00000000-0008-0000-0100-0000E4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xmlns=""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xmlns=""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xmlns=""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xmlns=""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xmlns=""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xmlns=""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xmlns=""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xmlns=""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xmlns=""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xmlns=""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xmlns=""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xmlns="" id="{00000000-0008-0000-01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xmlns="" id="{00000000-0008-0000-01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xmlns="" id="{00000000-0008-0000-01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xmlns="" id="{00000000-0008-0000-01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xmlns="" id="{00000000-0008-0000-01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xmlns="" id="{00000000-0008-0000-01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xmlns="" id="{00000000-0008-0000-01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xmlns="" id="{00000000-0008-0000-01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xmlns="" id="{00000000-0008-0000-01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xmlns="" id="{00000000-0008-0000-01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xmlns=""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xmlns=""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xmlns="" id="{00000000-0008-0000-0100-0000FE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xmlns="" id="{00000000-0008-0000-01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xmlns="" id="{00000000-0008-0000-01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a:extLst>
            <a:ext uri="{FF2B5EF4-FFF2-40B4-BE49-F238E27FC236}">
              <a16:creationId xmlns:a16="http://schemas.microsoft.com/office/drawing/2014/main" xmlns="" id="{00000000-0008-0000-0100-00000103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xmlns="" id="{00000000-0008-0000-0100-000002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71" name="【公民館】&#10;有形固定資産減価償却率平均値テキスト">
          <a:extLst>
            <a:ext uri="{FF2B5EF4-FFF2-40B4-BE49-F238E27FC236}">
              <a16:creationId xmlns:a16="http://schemas.microsoft.com/office/drawing/2014/main" xmlns="" id="{00000000-0008-0000-0100-000003030000}"/>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a:extLst>
            <a:ext uri="{FF2B5EF4-FFF2-40B4-BE49-F238E27FC236}">
              <a16:creationId xmlns:a16="http://schemas.microsoft.com/office/drawing/2014/main" xmlns="" id="{00000000-0008-0000-0100-00000403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a:extLst>
            <a:ext uri="{FF2B5EF4-FFF2-40B4-BE49-F238E27FC236}">
              <a16:creationId xmlns:a16="http://schemas.microsoft.com/office/drawing/2014/main" xmlns="" id="{00000000-0008-0000-0100-00000503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a:extLst>
            <a:ext uri="{FF2B5EF4-FFF2-40B4-BE49-F238E27FC236}">
              <a16:creationId xmlns:a16="http://schemas.microsoft.com/office/drawing/2014/main" xmlns="" id="{00000000-0008-0000-0100-00000603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a:extLst>
            <a:ext uri="{FF2B5EF4-FFF2-40B4-BE49-F238E27FC236}">
              <a16:creationId xmlns:a16="http://schemas.microsoft.com/office/drawing/2014/main" xmlns="" id="{00000000-0008-0000-0100-00000703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a:extLst>
            <a:ext uri="{FF2B5EF4-FFF2-40B4-BE49-F238E27FC236}">
              <a16:creationId xmlns:a16="http://schemas.microsoft.com/office/drawing/2014/main" xmlns="" id="{00000000-0008-0000-0100-00000803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782" name="楕円 781">
          <a:extLst>
            <a:ext uri="{FF2B5EF4-FFF2-40B4-BE49-F238E27FC236}">
              <a16:creationId xmlns:a16="http://schemas.microsoft.com/office/drawing/2014/main" xmlns="" id="{00000000-0008-0000-0100-00000E030000}"/>
            </a:ext>
          </a:extLst>
        </xdr:cNvPr>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783" name="【公民館】&#10;有形固定資産減価償却率該当値テキスト">
          <a:extLst>
            <a:ext uri="{FF2B5EF4-FFF2-40B4-BE49-F238E27FC236}">
              <a16:creationId xmlns:a16="http://schemas.microsoft.com/office/drawing/2014/main" xmlns="" id="{00000000-0008-0000-0100-00000F030000}"/>
            </a:ext>
          </a:extLst>
        </xdr:cNvPr>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784" name="楕円 783">
          <a:extLst>
            <a:ext uri="{FF2B5EF4-FFF2-40B4-BE49-F238E27FC236}">
              <a16:creationId xmlns:a16="http://schemas.microsoft.com/office/drawing/2014/main" xmlns="" id="{00000000-0008-0000-0100-000010030000}"/>
            </a:ext>
          </a:extLst>
        </xdr:cNvPr>
        <xdr:cNvSpPr/>
      </xdr:nvSpPr>
      <xdr:spPr>
        <a:xfrm>
          <a:off x="15430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107</xdr:row>
      <xdr:rowOff>27214</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flipV="1">
          <a:off x="15481300" y="17993542"/>
          <a:ext cx="8382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89081</xdr:rowOff>
    </xdr:from>
    <xdr:to>
      <xdr:col>76</xdr:col>
      <xdr:colOff>165100</xdr:colOff>
      <xdr:row>107</xdr:row>
      <xdr:rowOff>19231</xdr:rowOff>
    </xdr:to>
    <xdr:sp macro="" textlink="">
      <xdr:nvSpPr>
        <xdr:cNvPr id="786" name="楕円 785">
          <a:extLst>
            <a:ext uri="{FF2B5EF4-FFF2-40B4-BE49-F238E27FC236}">
              <a16:creationId xmlns:a16="http://schemas.microsoft.com/office/drawing/2014/main" xmlns="" id="{00000000-0008-0000-0100-000012030000}"/>
            </a:ext>
          </a:extLst>
        </xdr:cNvPr>
        <xdr:cNvSpPr/>
      </xdr:nvSpPr>
      <xdr:spPr>
        <a:xfrm>
          <a:off x="14541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139881</xdr:rowOff>
    </xdr:from>
    <xdr:to>
      <xdr:col>81</xdr:col>
      <xdr:colOff>50800</xdr:colOff>
      <xdr:row>107</xdr:row>
      <xdr:rowOff>27214</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4592300" y="1831358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788" name="楕円 787">
          <a:extLst>
            <a:ext uri="{FF2B5EF4-FFF2-40B4-BE49-F238E27FC236}">
              <a16:creationId xmlns:a16="http://schemas.microsoft.com/office/drawing/2014/main" xmlns="" id="{00000000-0008-0000-0100-000014030000}"/>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33745</xdr:rowOff>
    </xdr:to>
    <xdr:cxnSp macro="">
      <xdr:nvCxnSpPr>
        <xdr:cNvPr id="789" name="直線コネクタ 788">
          <a:extLst>
            <a:ext uri="{FF2B5EF4-FFF2-40B4-BE49-F238E27FC236}">
              <a16:creationId xmlns:a16="http://schemas.microsoft.com/office/drawing/2014/main" xmlns="" id="{00000000-0008-0000-0100-000015030000}"/>
            </a:ext>
          </a:extLst>
        </xdr:cNvPr>
        <xdr:cNvCxnSpPr/>
      </xdr:nvCxnSpPr>
      <xdr:spPr>
        <a:xfrm flipV="1">
          <a:off x="13703300" y="183135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790" name="楕円 789">
          <a:extLst>
            <a:ext uri="{FF2B5EF4-FFF2-40B4-BE49-F238E27FC236}">
              <a16:creationId xmlns:a16="http://schemas.microsoft.com/office/drawing/2014/main" xmlns="" id="{00000000-0008-0000-0100-000016030000}"/>
            </a:ext>
          </a:extLst>
        </xdr:cNvPr>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170906</xdr:rowOff>
    </xdr:from>
    <xdr:to>
      <xdr:col>71</xdr:col>
      <xdr:colOff>177800</xdr:colOff>
      <xdr:row>107</xdr:row>
      <xdr:rowOff>33745</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12814300" y="183446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a:extLst>
            <a:ext uri="{FF2B5EF4-FFF2-40B4-BE49-F238E27FC236}">
              <a16:creationId xmlns:a16="http://schemas.microsoft.com/office/drawing/2014/main" xmlns="" id="{00000000-0008-0000-0100-00001803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a:extLst>
            <a:ext uri="{FF2B5EF4-FFF2-40B4-BE49-F238E27FC236}">
              <a16:creationId xmlns:a16="http://schemas.microsoft.com/office/drawing/2014/main" xmlns="" id="{00000000-0008-0000-0100-00001903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a:extLst>
            <a:ext uri="{FF2B5EF4-FFF2-40B4-BE49-F238E27FC236}">
              <a16:creationId xmlns:a16="http://schemas.microsoft.com/office/drawing/2014/main" xmlns="" id="{00000000-0008-0000-0100-00001A03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95" name="n_4aveValue【公民館】&#10;有形固定資産減価償却率">
          <a:extLst>
            <a:ext uri="{FF2B5EF4-FFF2-40B4-BE49-F238E27FC236}">
              <a16:creationId xmlns:a16="http://schemas.microsoft.com/office/drawing/2014/main" xmlns="" id="{00000000-0008-0000-0100-00001B03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796" name="n_1mainValue【公民館】&#10;有形固定資産減価償却率">
          <a:extLst>
            <a:ext uri="{FF2B5EF4-FFF2-40B4-BE49-F238E27FC236}">
              <a16:creationId xmlns:a16="http://schemas.microsoft.com/office/drawing/2014/main" xmlns="" id="{00000000-0008-0000-0100-00001C030000}"/>
            </a:ext>
          </a:extLst>
        </xdr:cNvPr>
        <xdr:cNvSpPr txBox="1"/>
      </xdr:nvSpPr>
      <xdr:spPr>
        <a:xfrm>
          <a:off x="15266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10358</xdr:rowOff>
    </xdr:from>
    <xdr:ext cx="405111" cy="259045"/>
    <xdr:sp macro="" textlink="">
      <xdr:nvSpPr>
        <xdr:cNvPr id="797" name="n_2mainValue【公民館】&#10;有形固定資産減価償却率">
          <a:extLst>
            <a:ext uri="{FF2B5EF4-FFF2-40B4-BE49-F238E27FC236}">
              <a16:creationId xmlns:a16="http://schemas.microsoft.com/office/drawing/2014/main" xmlns="" id="{00000000-0008-0000-0100-00001D030000}"/>
            </a:ext>
          </a:extLst>
        </xdr:cNvPr>
        <xdr:cNvSpPr txBox="1"/>
      </xdr:nvSpPr>
      <xdr:spPr>
        <a:xfrm>
          <a:off x="14389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798" name="n_3mainValue【公民館】&#10;有形固定資産減価償却率">
          <a:extLst>
            <a:ext uri="{FF2B5EF4-FFF2-40B4-BE49-F238E27FC236}">
              <a16:creationId xmlns:a16="http://schemas.microsoft.com/office/drawing/2014/main" xmlns="" id="{00000000-0008-0000-0100-00001E030000}"/>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799" name="n_4mainValue【公民館】&#10;有形固定資産減価償却率">
          <a:extLst>
            <a:ext uri="{FF2B5EF4-FFF2-40B4-BE49-F238E27FC236}">
              <a16:creationId xmlns:a16="http://schemas.microsoft.com/office/drawing/2014/main" xmlns="" id="{00000000-0008-0000-0100-00001F030000}"/>
            </a:ext>
          </a:extLst>
        </xdr:cNvPr>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xmlns=""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xmlns=""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xmlns=""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xmlns=""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xmlns=""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xmlns=""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xmlns=""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xmlns=""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xmlns=""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xmlns=""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xmlns="" id="{00000000-0008-0000-01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xmlns="" id="{00000000-0008-0000-01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xmlns="" id="{00000000-0008-0000-01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xmlns="" id="{00000000-0008-0000-01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xmlns="" id="{00000000-0008-0000-01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xmlns="" id="{00000000-0008-0000-01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xmlns="" id="{00000000-0008-0000-01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xmlns="" id="{00000000-0008-0000-01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xmlns="" id="{00000000-0008-0000-01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xmlns=""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xmlns=""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a:extLst>
            <a:ext uri="{FF2B5EF4-FFF2-40B4-BE49-F238E27FC236}">
              <a16:creationId xmlns:a16="http://schemas.microsoft.com/office/drawing/2014/main" xmlns="" id="{00000000-0008-0000-0100-00003903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a:extLst>
            <a:ext uri="{FF2B5EF4-FFF2-40B4-BE49-F238E27FC236}">
              <a16:creationId xmlns:a16="http://schemas.microsoft.com/office/drawing/2014/main" xmlns="" id="{00000000-0008-0000-0100-00003A03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a:extLst>
            <a:ext uri="{FF2B5EF4-FFF2-40B4-BE49-F238E27FC236}">
              <a16:creationId xmlns:a16="http://schemas.microsoft.com/office/drawing/2014/main" xmlns="" id="{00000000-0008-0000-0100-00003B03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a:extLst>
            <a:ext uri="{FF2B5EF4-FFF2-40B4-BE49-F238E27FC236}">
              <a16:creationId xmlns:a16="http://schemas.microsoft.com/office/drawing/2014/main" xmlns="" id="{00000000-0008-0000-0100-00003C03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a:extLst>
            <a:ext uri="{FF2B5EF4-FFF2-40B4-BE49-F238E27FC236}">
              <a16:creationId xmlns:a16="http://schemas.microsoft.com/office/drawing/2014/main" xmlns="" id="{00000000-0008-0000-0100-00003D03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830" name="【公民館】&#10;一人当たり面積平均値テキスト">
          <a:extLst>
            <a:ext uri="{FF2B5EF4-FFF2-40B4-BE49-F238E27FC236}">
              <a16:creationId xmlns:a16="http://schemas.microsoft.com/office/drawing/2014/main" xmlns="" id="{00000000-0008-0000-0100-00003E030000}"/>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a:extLst>
            <a:ext uri="{FF2B5EF4-FFF2-40B4-BE49-F238E27FC236}">
              <a16:creationId xmlns:a16="http://schemas.microsoft.com/office/drawing/2014/main" xmlns="" id="{00000000-0008-0000-0100-00003F03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a:extLst>
            <a:ext uri="{FF2B5EF4-FFF2-40B4-BE49-F238E27FC236}">
              <a16:creationId xmlns:a16="http://schemas.microsoft.com/office/drawing/2014/main" xmlns="" id="{00000000-0008-0000-0100-00004003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a:extLst>
            <a:ext uri="{FF2B5EF4-FFF2-40B4-BE49-F238E27FC236}">
              <a16:creationId xmlns:a16="http://schemas.microsoft.com/office/drawing/2014/main" xmlns="" id="{00000000-0008-0000-0100-000041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a:extLst>
            <a:ext uri="{FF2B5EF4-FFF2-40B4-BE49-F238E27FC236}">
              <a16:creationId xmlns:a16="http://schemas.microsoft.com/office/drawing/2014/main" xmlns="" id="{00000000-0008-0000-0100-00004203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a:extLst>
            <a:ext uri="{FF2B5EF4-FFF2-40B4-BE49-F238E27FC236}">
              <a16:creationId xmlns:a16="http://schemas.microsoft.com/office/drawing/2014/main" xmlns="" id="{00000000-0008-0000-0100-00004303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841" name="楕円 840">
          <a:extLst>
            <a:ext uri="{FF2B5EF4-FFF2-40B4-BE49-F238E27FC236}">
              <a16:creationId xmlns:a16="http://schemas.microsoft.com/office/drawing/2014/main" xmlns="" id="{00000000-0008-0000-0100-000049030000}"/>
            </a:ext>
          </a:extLst>
        </xdr:cNvPr>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842" name="【公民館】&#10;一人当たり面積該当値テキスト">
          <a:extLst>
            <a:ext uri="{FF2B5EF4-FFF2-40B4-BE49-F238E27FC236}">
              <a16:creationId xmlns:a16="http://schemas.microsoft.com/office/drawing/2014/main" xmlns="" id="{00000000-0008-0000-0100-00004A030000}"/>
            </a:ext>
          </a:extLst>
        </xdr:cNvPr>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111942</xdr:rowOff>
    </xdr:from>
    <xdr:to>
      <xdr:col>112</xdr:col>
      <xdr:colOff>38100</xdr:colOff>
      <xdr:row>104</xdr:row>
      <xdr:rowOff>42092</xdr:rowOff>
    </xdr:to>
    <xdr:sp macro="" textlink="">
      <xdr:nvSpPr>
        <xdr:cNvPr id="843" name="楕円 842">
          <a:extLst>
            <a:ext uri="{FF2B5EF4-FFF2-40B4-BE49-F238E27FC236}">
              <a16:creationId xmlns:a16="http://schemas.microsoft.com/office/drawing/2014/main" xmlns="" id="{00000000-0008-0000-0100-00004B030000}"/>
            </a:ext>
          </a:extLst>
        </xdr:cNvPr>
        <xdr:cNvSpPr/>
      </xdr:nvSpPr>
      <xdr:spPr>
        <a:xfrm>
          <a:off x="2127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162742</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flipV="1">
          <a:off x="21323300" y="1778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142421</xdr:rowOff>
    </xdr:from>
    <xdr:to>
      <xdr:col>107</xdr:col>
      <xdr:colOff>101600</xdr:colOff>
      <xdr:row>104</xdr:row>
      <xdr:rowOff>72571</xdr:rowOff>
    </xdr:to>
    <xdr:sp macro="" textlink="">
      <xdr:nvSpPr>
        <xdr:cNvPr id="845" name="楕円 844">
          <a:extLst>
            <a:ext uri="{FF2B5EF4-FFF2-40B4-BE49-F238E27FC236}">
              <a16:creationId xmlns:a16="http://schemas.microsoft.com/office/drawing/2014/main" xmlns="" id="{00000000-0008-0000-0100-00004D030000}"/>
            </a:ext>
          </a:extLst>
        </xdr:cNvPr>
        <xdr:cNvSpPr/>
      </xdr:nvSpPr>
      <xdr:spPr>
        <a:xfrm>
          <a:off x="2038350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162742</xdr:rowOff>
    </xdr:from>
    <xdr:to>
      <xdr:col>111</xdr:col>
      <xdr:colOff>177800</xdr:colOff>
      <xdr:row>104</xdr:row>
      <xdr:rowOff>21771</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flipV="1">
          <a:off x="20434300" y="17822092"/>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363</xdr:rowOff>
    </xdr:from>
    <xdr:to>
      <xdr:col>102</xdr:col>
      <xdr:colOff>165100</xdr:colOff>
      <xdr:row>104</xdr:row>
      <xdr:rowOff>101963</xdr:rowOff>
    </xdr:to>
    <xdr:sp macro="" textlink="">
      <xdr:nvSpPr>
        <xdr:cNvPr id="847" name="楕円 846">
          <a:extLst>
            <a:ext uri="{FF2B5EF4-FFF2-40B4-BE49-F238E27FC236}">
              <a16:creationId xmlns:a16="http://schemas.microsoft.com/office/drawing/2014/main" xmlns="" id="{00000000-0008-0000-0100-00004F030000}"/>
            </a:ext>
          </a:extLst>
        </xdr:cNvPr>
        <xdr:cNvSpPr/>
      </xdr:nvSpPr>
      <xdr:spPr>
        <a:xfrm>
          <a:off x="19494500" y="17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21771</xdr:rowOff>
    </xdr:from>
    <xdr:to>
      <xdr:col>107</xdr:col>
      <xdr:colOff>50800</xdr:colOff>
      <xdr:row>104</xdr:row>
      <xdr:rowOff>51163</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flipV="1">
          <a:off x="19545300" y="178525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26488</xdr:rowOff>
    </xdr:from>
    <xdr:to>
      <xdr:col>98</xdr:col>
      <xdr:colOff>38100</xdr:colOff>
      <xdr:row>104</xdr:row>
      <xdr:rowOff>128088</xdr:rowOff>
    </xdr:to>
    <xdr:sp macro="" textlink="">
      <xdr:nvSpPr>
        <xdr:cNvPr id="849" name="楕円 848">
          <a:extLst>
            <a:ext uri="{FF2B5EF4-FFF2-40B4-BE49-F238E27FC236}">
              <a16:creationId xmlns:a16="http://schemas.microsoft.com/office/drawing/2014/main" xmlns="" id="{00000000-0008-0000-0100-000051030000}"/>
            </a:ext>
          </a:extLst>
        </xdr:cNvPr>
        <xdr:cNvSpPr/>
      </xdr:nvSpPr>
      <xdr:spPr>
        <a:xfrm>
          <a:off x="18605500" y="178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51163</xdr:rowOff>
    </xdr:from>
    <xdr:to>
      <xdr:col>102</xdr:col>
      <xdr:colOff>114300</xdr:colOff>
      <xdr:row>104</xdr:row>
      <xdr:rowOff>77288</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flipV="1">
          <a:off x="18656300" y="17881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51" name="n_1aveValue【公民館】&#10;一人当たり面積">
          <a:extLst>
            <a:ext uri="{FF2B5EF4-FFF2-40B4-BE49-F238E27FC236}">
              <a16:creationId xmlns:a16="http://schemas.microsoft.com/office/drawing/2014/main" xmlns="" id="{00000000-0008-0000-0100-000053030000}"/>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52" name="n_2aveValue【公民館】&#10;一人当たり面積">
          <a:extLst>
            <a:ext uri="{FF2B5EF4-FFF2-40B4-BE49-F238E27FC236}">
              <a16:creationId xmlns:a16="http://schemas.microsoft.com/office/drawing/2014/main" xmlns="" id="{00000000-0008-0000-0100-00005403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53" name="n_3aveValue【公民館】&#10;一人当たり面積">
          <a:extLst>
            <a:ext uri="{FF2B5EF4-FFF2-40B4-BE49-F238E27FC236}">
              <a16:creationId xmlns:a16="http://schemas.microsoft.com/office/drawing/2014/main" xmlns="" id="{00000000-0008-0000-0100-000055030000}"/>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54" name="n_4aveValue【公民館】&#10;一人当たり面積">
          <a:extLst>
            <a:ext uri="{FF2B5EF4-FFF2-40B4-BE49-F238E27FC236}">
              <a16:creationId xmlns:a16="http://schemas.microsoft.com/office/drawing/2014/main" xmlns="" id="{00000000-0008-0000-0100-000056030000}"/>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58619</xdr:rowOff>
    </xdr:from>
    <xdr:ext cx="469744" cy="259045"/>
    <xdr:sp macro="" textlink="">
      <xdr:nvSpPr>
        <xdr:cNvPr id="855" name="n_1mainValue【公民館】&#10;一人当たり面積">
          <a:extLst>
            <a:ext uri="{FF2B5EF4-FFF2-40B4-BE49-F238E27FC236}">
              <a16:creationId xmlns:a16="http://schemas.microsoft.com/office/drawing/2014/main" xmlns="" id="{00000000-0008-0000-0100-000057030000}"/>
            </a:ext>
          </a:extLst>
        </xdr:cNvPr>
        <xdr:cNvSpPr txBox="1"/>
      </xdr:nvSpPr>
      <xdr:spPr>
        <a:xfrm>
          <a:off x="210757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89098</xdr:rowOff>
    </xdr:from>
    <xdr:ext cx="469744" cy="259045"/>
    <xdr:sp macro="" textlink="">
      <xdr:nvSpPr>
        <xdr:cNvPr id="856" name="n_2mainValue【公民館】&#10;一人当たり面積">
          <a:extLst>
            <a:ext uri="{FF2B5EF4-FFF2-40B4-BE49-F238E27FC236}">
              <a16:creationId xmlns:a16="http://schemas.microsoft.com/office/drawing/2014/main" xmlns="" id="{00000000-0008-0000-0100-000058030000}"/>
            </a:ext>
          </a:extLst>
        </xdr:cNvPr>
        <xdr:cNvSpPr txBox="1"/>
      </xdr:nvSpPr>
      <xdr:spPr>
        <a:xfrm>
          <a:off x="20199427"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118490</xdr:rowOff>
    </xdr:from>
    <xdr:ext cx="469744" cy="259045"/>
    <xdr:sp macro="" textlink="">
      <xdr:nvSpPr>
        <xdr:cNvPr id="857" name="n_3mainValue【公民館】&#10;一人当たり面積">
          <a:extLst>
            <a:ext uri="{FF2B5EF4-FFF2-40B4-BE49-F238E27FC236}">
              <a16:creationId xmlns:a16="http://schemas.microsoft.com/office/drawing/2014/main" xmlns="" id="{00000000-0008-0000-0100-000059030000}"/>
            </a:ext>
          </a:extLst>
        </xdr:cNvPr>
        <xdr:cNvSpPr txBox="1"/>
      </xdr:nvSpPr>
      <xdr:spPr>
        <a:xfrm>
          <a:off x="19310427"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144615</xdr:rowOff>
    </xdr:from>
    <xdr:ext cx="469744" cy="259045"/>
    <xdr:sp macro="" textlink="">
      <xdr:nvSpPr>
        <xdr:cNvPr id="858" name="n_4mainValue【公民館】&#10;一人当たり面積">
          <a:extLst>
            <a:ext uri="{FF2B5EF4-FFF2-40B4-BE49-F238E27FC236}">
              <a16:creationId xmlns:a16="http://schemas.microsoft.com/office/drawing/2014/main" xmlns="" id="{00000000-0008-0000-0100-00005A030000}"/>
            </a:ext>
          </a:extLst>
        </xdr:cNvPr>
        <xdr:cNvSpPr txBox="1"/>
      </xdr:nvSpPr>
      <xdr:spPr>
        <a:xfrm>
          <a:off x="18421427" y="176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xmlns=""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xmlns=""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xmlns=""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については、開始固定資産台帳の作成時に取得日が不明であった路線は、道路台帳の作成日を取得日として計上しているため、有形固定資産減価償却率が平均を大きく上回っている。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baseline="0">
              <a:solidFill>
                <a:sysClr val="windowText" lastClr="000000"/>
              </a:solidFill>
              <a:effectLst/>
              <a:uFill>
                <a:solidFill>
                  <a:srgbClr val="FF0000"/>
                </a:solidFill>
              </a:uFill>
              <a:latin typeface="ＭＳ Ｐゴシック" panose="020B0600070205080204" pitchFamily="50" charset="-128"/>
              <a:ea typeface="ＭＳ Ｐゴシック" panose="020B0600070205080204" pitchFamily="50" charset="-128"/>
              <a:cs typeface="+mn-cs"/>
            </a:rPr>
            <a:t>橋梁長寿命化計画より</a:t>
          </a:r>
          <a:r>
            <a:rPr kumimoji="1" lang="ja-JP" altLang="en-US" sz="1100" u="none" baseline="0">
              <a:solidFill>
                <a:sysClr val="windowText" lastClr="000000"/>
              </a:solidFill>
              <a:effectLst/>
              <a:uFill>
                <a:solidFill>
                  <a:srgbClr val="FF0000"/>
                </a:solidFill>
              </a:uFill>
              <a:latin typeface="ＭＳ Ｐゴシック" panose="020B0600070205080204" pitchFamily="50" charset="-128"/>
              <a:ea typeface="ＭＳ Ｐゴシック" panose="020B0600070205080204" pitchFamily="50" charset="-128"/>
              <a:cs typeface="+mn-cs"/>
            </a:rPr>
            <a:t>橋梁台帳</a:t>
          </a:r>
          <a:r>
            <a:rPr kumimoji="1" lang="ja-JP" altLang="ja-JP" sz="1100" u="none" baseline="0">
              <a:solidFill>
                <a:sysClr val="windowText" lastClr="000000"/>
              </a:solidFill>
              <a:effectLst/>
              <a:uFill>
                <a:solidFill>
                  <a:srgbClr val="FF0000"/>
                </a:solidFill>
              </a:uFill>
              <a:latin typeface="ＭＳ Ｐゴシック" panose="020B0600070205080204" pitchFamily="50" charset="-128"/>
              <a:ea typeface="ＭＳ Ｐゴシック" panose="020B0600070205080204" pitchFamily="50" charset="-128"/>
              <a:cs typeface="+mn-cs"/>
            </a:rPr>
            <a:t>作成を行っているが</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無記名橋については橋梁台帳作成日を取得日として計上しているため、有形固定資産減価償却率が大きく上回っている。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については、新設工事や資本的支出に該当する改修工事等の実績はあるものの、取得からの稼働年数が比較的長い資産が多いため、平均値を上回る結果となっている。平成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年度は定住促進住宅整備により減価償却率は減少したが、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は改修事業がなかったため増加している。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こども園が該当し、新設工事や資本的支出に該当する改修工事等の実施はあるものの、取得からの稼働年数が比較的長い資産が多いため平均値を上回る数値となっている。今後、老朽化を踏まえた施設維持等を検討する必要が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については、小学校・中学校が該当する。定期的に改修工事等が実施されているため類似団体平均と比較して低い割合となっている。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については、佐々羅児童館などが該当する。令和元年度に改修工事が行われたため減価償却率が減少したが、依然として高い割合となっている。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については、中央公民館などが該当し、資産の老朽化に伴って、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改修工事が実施されていたため、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減価償却率が減少した。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00000000-0008-0000-0200-00004E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xmlns=""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xmlns=""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89" name="楕円 88">
          <a:extLst>
            <a:ext uri="{FF2B5EF4-FFF2-40B4-BE49-F238E27FC236}">
              <a16:creationId xmlns:a16="http://schemas.microsoft.com/office/drawing/2014/main" xmlns="" id="{00000000-0008-0000-0200-000059000000}"/>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00000000-0008-0000-0200-00005A000000}"/>
            </a:ext>
          </a:extLst>
        </xdr:cNvPr>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91" name="楕円 90">
          <a:extLst>
            <a:ext uri="{FF2B5EF4-FFF2-40B4-BE49-F238E27FC236}">
              <a16:creationId xmlns:a16="http://schemas.microsoft.com/office/drawing/2014/main" xmlns="" id="{00000000-0008-0000-0200-00005B000000}"/>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62</xdr:row>
      <xdr:rowOff>11430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flipV="1">
          <a:off x="3797300" y="105498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3" name="楕円 92">
          <a:extLst>
            <a:ext uri="{FF2B5EF4-FFF2-40B4-BE49-F238E27FC236}">
              <a16:creationId xmlns:a16="http://schemas.microsoft.com/office/drawing/2014/main" xmlns="" id="{00000000-0008-0000-0200-00005D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11430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2908300" y="1059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95" name="楕円 94">
          <a:extLst>
            <a:ext uri="{FF2B5EF4-FFF2-40B4-BE49-F238E27FC236}">
              <a16:creationId xmlns:a16="http://schemas.microsoft.com/office/drawing/2014/main" xmlns="" id="{00000000-0008-0000-0200-00005F000000}"/>
            </a:ext>
          </a:extLst>
        </xdr:cNvPr>
        <xdr:cNvSpPr/>
      </xdr:nvSpPr>
      <xdr:spPr>
        <a:xfrm>
          <a:off x="196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20955</xdr:rowOff>
    </xdr:from>
    <xdr:to>
      <xdr:col>15</xdr:col>
      <xdr:colOff>50800</xdr:colOff>
      <xdr:row>61</xdr:row>
      <xdr:rowOff>133350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2019300" y="1047940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97" name="楕円 96">
          <a:extLst>
            <a:ext uri="{FF2B5EF4-FFF2-40B4-BE49-F238E27FC236}">
              <a16:creationId xmlns:a16="http://schemas.microsoft.com/office/drawing/2014/main" xmlns="" id="{00000000-0008-0000-0200-000061000000}"/>
            </a:ext>
          </a:extLst>
        </xdr:cNvPr>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20955</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1130300" y="10418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00000000-0008-0000-0200-000063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00000000-0008-0000-0200-000065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00000000-0008-0000-0200-000066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00000000-0008-0000-0200-000067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00000000-0008-0000-0200-000068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62882</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00000000-0008-0000-0200-000069000000}"/>
            </a:ext>
          </a:extLst>
        </xdr:cNvPr>
        <xdr:cNvSpPr txBox="1"/>
      </xdr:nvSpPr>
      <xdr:spPr>
        <a:xfrm>
          <a:off x="1816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00000000-0008-0000-0200-00006A000000}"/>
            </a:ext>
          </a:extLst>
        </xdr:cNvPr>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xmlns="" id="{00000000-0008-0000-0200-000080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00000000-0008-0000-0200-000081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xmlns="" id="{00000000-0008-0000-0200-000082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00000000-0008-0000-0200-000083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00000000-0008-0000-0200-000085000000}"/>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xmlns="" id="{00000000-0008-0000-0200-000086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xmlns="" id="{00000000-0008-0000-0200-000087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xmlns="" id="{00000000-0008-0000-0200-000088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xmlns="" id="{00000000-0008-0000-0200-000089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8" name="フローチャート: 判断 137">
          <a:extLst>
            <a:ext uri="{FF2B5EF4-FFF2-40B4-BE49-F238E27FC236}">
              <a16:creationId xmlns:a16="http://schemas.microsoft.com/office/drawing/2014/main" xmlns="" id="{00000000-0008-0000-0200-00008A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116992</xdr:rowOff>
    </xdr:from>
    <xdr:to>
      <xdr:col>55</xdr:col>
      <xdr:colOff>50800</xdr:colOff>
      <xdr:row>62</xdr:row>
      <xdr:rowOff>47142</xdr:rowOff>
    </xdr:to>
    <xdr:sp macro="" textlink="">
      <xdr:nvSpPr>
        <xdr:cNvPr id="144" name="楕円 143">
          <a:extLst>
            <a:ext uri="{FF2B5EF4-FFF2-40B4-BE49-F238E27FC236}">
              <a16:creationId xmlns:a16="http://schemas.microsoft.com/office/drawing/2014/main" xmlns="" id="{00000000-0008-0000-0200-000090000000}"/>
            </a:ext>
          </a:extLst>
        </xdr:cNvPr>
        <xdr:cNvSpPr/>
      </xdr:nvSpPr>
      <xdr:spPr>
        <a:xfrm>
          <a:off x="10426700" y="105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139869</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200-000091000000}"/>
            </a:ext>
          </a:extLst>
        </xdr:cNvPr>
        <xdr:cNvSpPr txBox="1"/>
      </xdr:nvSpPr>
      <xdr:spPr>
        <a:xfrm>
          <a:off x="10515600" y="1042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129337</xdr:rowOff>
    </xdr:from>
    <xdr:to>
      <xdr:col>50</xdr:col>
      <xdr:colOff>165100</xdr:colOff>
      <xdr:row>62</xdr:row>
      <xdr:rowOff>59487</xdr:rowOff>
    </xdr:to>
    <xdr:sp macro="" textlink="">
      <xdr:nvSpPr>
        <xdr:cNvPr id="146" name="楕円 145">
          <a:extLst>
            <a:ext uri="{FF2B5EF4-FFF2-40B4-BE49-F238E27FC236}">
              <a16:creationId xmlns:a16="http://schemas.microsoft.com/office/drawing/2014/main" xmlns="" id="{00000000-0008-0000-0200-000092000000}"/>
            </a:ext>
          </a:extLst>
        </xdr:cNvPr>
        <xdr:cNvSpPr/>
      </xdr:nvSpPr>
      <xdr:spPr>
        <a:xfrm>
          <a:off x="9588500" y="105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167792</xdr:rowOff>
    </xdr:from>
    <xdr:to>
      <xdr:col>55</xdr:col>
      <xdr:colOff>0</xdr:colOff>
      <xdr:row>62</xdr:row>
      <xdr:rowOff>8687</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flipV="1">
          <a:off x="9639300" y="10626242"/>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140767</xdr:rowOff>
    </xdr:from>
    <xdr:to>
      <xdr:col>46</xdr:col>
      <xdr:colOff>38100</xdr:colOff>
      <xdr:row>62</xdr:row>
      <xdr:rowOff>70917</xdr:rowOff>
    </xdr:to>
    <xdr:sp macro="" textlink="">
      <xdr:nvSpPr>
        <xdr:cNvPr id="148" name="楕円 147">
          <a:extLst>
            <a:ext uri="{FF2B5EF4-FFF2-40B4-BE49-F238E27FC236}">
              <a16:creationId xmlns:a16="http://schemas.microsoft.com/office/drawing/2014/main" xmlns="" id="{00000000-0008-0000-0200-000094000000}"/>
            </a:ext>
          </a:extLst>
        </xdr:cNvPr>
        <xdr:cNvSpPr/>
      </xdr:nvSpPr>
      <xdr:spPr>
        <a:xfrm>
          <a:off x="8699500" y="10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8687</xdr:rowOff>
    </xdr:from>
    <xdr:to>
      <xdr:col>50</xdr:col>
      <xdr:colOff>114300</xdr:colOff>
      <xdr:row>62</xdr:row>
      <xdr:rowOff>20117</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flipV="1">
          <a:off x="8750300" y="106385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164998</xdr:rowOff>
    </xdr:from>
    <xdr:to>
      <xdr:col>41</xdr:col>
      <xdr:colOff>101600</xdr:colOff>
      <xdr:row>62</xdr:row>
      <xdr:rowOff>95148</xdr:rowOff>
    </xdr:to>
    <xdr:sp macro="" textlink="">
      <xdr:nvSpPr>
        <xdr:cNvPr id="150" name="楕円 149">
          <a:extLst>
            <a:ext uri="{FF2B5EF4-FFF2-40B4-BE49-F238E27FC236}">
              <a16:creationId xmlns:a16="http://schemas.microsoft.com/office/drawing/2014/main" xmlns="" id="{00000000-0008-0000-0200-000096000000}"/>
            </a:ext>
          </a:extLst>
        </xdr:cNvPr>
        <xdr:cNvSpPr/>
      </xdr:nvSpPr>
      <xdr:spPr>
        <a:xfrm>
          <a:off x="7810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20117</xdr:rowOff>
    </xdr:from>
    <xdr:to>
      <xdr:col>45</xdr:col>
      <xdr:colOff>177800</xdr:colOff>
      <xdr:row>62</xdr:row>
      <xdr:rowOff>44348</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flipV="1">
          <a:off x="7861300" y="1065001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2236</xdr:rowOff>
    </xdr:from>
    <xdr:to>
      <xdr:col>36</xdr:col>
      <xdr:colOff>165100</xdr:colOff>
      <xdr:row>62</xdr:row>
      <xdr:rowOff>103836</xdr:rowOff>
    </xdr:to>
    <xdr:sp macro="" textlink="">
      <xdr:nvSpPr>
        <xdr:cNvPr id="152" name="楕円 151">
          <a:extLst>
            <a:ext uri="{FF2B5EF4-FFF2-40B4-BE49-F238E27FC236}">
              <a16:creationId xmlns:a16="http://schemas.microsoft.com/office/drawing/2014/main" xmlns="" id="{00000000-0008-0000-0200-000098000000}"/>
            </a:ext>
          </a:extLst>
        </xdr:cNvPr>
        <xdr:cNvSpPr/>
      </xdr:nvSpPr>
      <xdr:spPr>
        <a:xfrm>
          <a:off x="6921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44348</xdr:rowOff>
    </xdr:from>
    <xdr:to>
      <xdr:col>41</xdr:col>
      <xdr:colOff>50800</xdr:colOff>
      <xdr:row>62</xdr:row>
      <xdr:rowOff>53036</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flipV="1">
          <a:off x="6972300" y="10674248"/>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54" name="n_1aveValue【体育館・プール】&#10;一人当たり面積">
          <a:extLst>
            <a:ext uri="{FF2B5EF4-FFF2-40B4-BE49-F238E27FC236}">
              <a16:creationId xmlns:a16="http://schemas.microsoft.com/office/drawing/2014/main" xmlns="" id="{00000000-0008-0000-0200-00009A000000}"/>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xmlns="" id="{00000000-0008-0000-0200-00009B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156" name="n_3aveValue【体育館・プール】&#10;一人当たり面積">
          <a:extLst>
            <a:ext uri="{FF2B5EF4-FFF2-40B4-BE49-F238E27FC236}">
              <a16:creationId xmlns:a16="http://schemas.microsoft.com/office/drawing/2014/main" xmlns="" id="{00000000-0008-0000-0200-00009C000000}"/>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157" name="n_4aveValue【体育館・プール】&#10;一人当たり面積">
          <a:extLst>
            <a:ext uri="{FF2B5EF4-FFF2-40B4-BE49-F238E27FC236}">
              <a16:creationId xmlns:a16="http://schemas.microsoft.com/office/drawing/2014/main" xmlns="" id="{00000000-0008-0000-0200-00009D000000}"/>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76014</xdr:rowOff>
    </xdr:from>
    <xdr:ext cx="469744" cy="259045"/>
    <xdr:sp macro="" textlink="">
      <xdr:nvSpPr>
        <xdr:cNvPr id="158" name="n_1mainValue【体育館・プール】&#10;一人当たり面積">
          <a:extLst>
            <a:ext uri="{FF2B5EF4-FFF2-40B4-BE49-F238E27FC236}">
              <a16:creationId xmlns:a16="http://schemas.microsoft.com/office/drawing/2014/main" xmlns="" id="{00000000-0008-0000-0200-00009E000000}"/>
            </a:ext>
          </a:extLst>
        </xdr:cNvPr>
        <xdr:cNvSpPr txBox="1"/>
      </xdr:nvSpPr>
      <xdr:spPr>
        <a:xfrm>
          <a:off x="9391727" y="1036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62044</xdr:rowOff>
    </xdr:from>
    <xdr:ext cx="469744" cy="259045"/>
    <xdr:sp macro="" textlink="">
      <xdr:nvSpPr>
        <xdr:cNvPr id="159" name="n_2mainValue【体育館・プール】&#10;一人当たり面積">
          <a:extLst>
            <a:ext uri="{FF2B5EF4-FFF2-40B4-BE49-F238E27FC236}">
              <a16:creationId xmlns:a16="http://schemas.microsoft.com/office/drawing/2014/main" xmlns="" id="{00000000-0008-0000-0200-00009F000000}"/>
            </a:ext>
          </a:extLst>
        </xdr:cNvPr>
        <xdr:cNvSpPr txBox="1"/>
      </xdr:nvSpPr>
      <xdr:spPr>
        <a:xfrm>
          <a:off x="8515427" y="106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111675</xdr:rowOff>
    </xdr:from>
    <xdr:ext cx="469744" cy="259045"/>
    <xdr:sp macro="" textlink="">
      <xdr:nvSpPr>
        <xdr:cNvPr id="160" name="n_3mainValue【体育館・プール】&#10;一人当たり面積">
          <a:extLst>
            <a:ext uri="{FF2B5EF4-FFF2-40B4-BE49-F238E27FC236}">
              <a16:creationId xmlns:a16="http://schemas.microsoft.com/office/drawing/2014/main" xmlns="" id="{00000000-0008-0000-0200-0000A0000000}"/>
            </a:ext>
          </a:extLst>
        </xdr:cNvPr>
        <xdr:cNvSpPr txBox="1"/>
      </xdr:nvSpPr>
      <xdr:spPr>
        <a:xfrm>
          <a:off x="7626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120363</xdr:rowOff>
    </xdr:from>
    <xdr:ext cx="469744" cy="259045"/>
    <xdr:sp macro="" textlink="">
      <xdr:nvSpPr>
        <xdr:cNvPr id="161" name="n_4mainValue【体育館・プール】&#10;一人当たり面積">
          <a:extLst>
            <a:ext uri="{FF2B5EF4-FFF2-40B4-BE49-F238E27FC236}">
              <a16:creationId xmlns:a16="http://schemas.microsoft.com/office/drawing/2014/main" xmlns="" id="{00000000-0008-0000-0200-0000A1000000}"/>
            </a:ext>
          </a:extLst>
        </xdr:cNvPr>
        <xdr:cNvSpPr txBox="1"/>
      </xdr:nvSpPr>
      <xdr:spPr>
        <a:xfrm>
          <a:off x="6737427" y="104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xmlns=""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xmlns=""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xmlns=""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xmlns=""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xmlns="" id="{00000000-0008-0000-0200-0000BD00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xmlns="" id="{00000000-0008-0000-0200-0000BF00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xmlns="" id="{00000000-0008-0000-0200-0000C0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xmlns="" id="{00000000-0008-0000-0200-0000C1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xmlns="" id="{00000000-0008-0000-0200-0000C200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xmlns="" id="{00000000-0008-0000-0200-0000C3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6" name="フローチャート: 判断 195">
          <a:extLst>
            <a:ext uri="{FF2B5EF4-FFF2-40B4-BE49-F238E27FC236}">
              <a16:creationId xmlns:a16="http://schemas.microsoft.com/office/drawing/2014/main" xmlns="" id="{00000000-0008-0000-0200-0000C400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02" name="楕円 201">
          <a:extLst>
            <a:ext uri="{FF2B5EF4-FFF2-40B4-BE49-F238E27FC236}">
              <a16:creationId xmlns:a16="http://schemas.microsoft.com/office/drawing/2014/main" xmlns="" id="{00000000-0008-0000-0200-0000CA000000}"/>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53357</xdr:rowOff>
    </xdr:from>
    <xdr:ext cx="405111" cy="259045"/>
    <xdr:sp macro="" textlink="">
      <xdr:nvSpPr>
        <xdr:cNvPr id="203" name="【福祉施設】&#10;有形固定資産減価償却率該当値テキスト">
          <a:extLst>
            <a:ext uri="{FF2B5EF4-FFF2-40B4-BE49-F238E27FC236}">
              <a16:creationId xmlns:a16="http://schemas.microsoft.com/office/drawing/2014/main" xmlns="" id="{00000000-0008-0000-0200-0000CB000000}"/>
            </a:ext>
          </a:extLst>
        </xdr:cNvPr>
        <xdr:cNvSpPr txBox="1"/>
      </xdr:nvSpPr>
      <xdr:spPr>
        <a:xfrm>
          <a:off x="4673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04" name="楕円 203">
          <a:extLst>
            <a:ext uri="{FF2B5EF4-FFF2-40B4-BE49-F238E27FC236}">
              <a16:creationId xmlns:a16="http://schemas.microsoft.com/office/drawing/2014/main" xmlns="" id="{00000000-0008-0000-0200-0000CC000000}"/>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125730</xdr:rowOff>
    </xdr:to>
    <xdr:cxnSp macro="">
      <xdr:nvCxnSpPr>
        <xdr:cNvPr id="205" name="直線コネクタ 204">
          <a:extLst>
            <a:ext uri="{FF2B5EF4-FFF2-40B4-BE49-F238E27FC236}">
              <a16:creationId xmlns:a16="http://schemas.microsoft.com/office/drawing/2014/main" xmlns="" id="{00000000-0008-0000-0200-0000CD000000}"/>
            </a:ext>
          </a:extLst>
        </xdr:cNvPr>
        <xdr:cNvCxnSpPr/>
      </xdr:nvCxnSpPr>
      <xdr:spPr>
        <a:xfrm>
          <a:off x="3797300" y="143198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23495</xdr:rowOff>
    </xdr:from>
    <xdr:to>
      <xdr:col>15</xdr:col>
      <xdr:colOff>101600</xdr:colOff>
      <xdr:row>84</xdr:row>
      <xdr:rowOff>125095</xdr:rowOff>
    </xdr:to>
    <xdr:sp macro="" textlink="">
      <xdr:nvSpPr>
        <xdr:cNvPr id="206" name="楕円 205">
          <a:extLst>
            <a:ext uri="{FF2B5EF4-FFF2-40B4-BE49-F238E27FC236}">
              <a16:creationId xmlns:a16="http://schemas.microsoft.com/office/drawing/2014/main" xmlns="" id="{00000000-0008-0000-0200-0000CE000000}"/>
            </a:ext>
          </a:extLst>
        </xdr:cNvPr>
        <xdr:cNvSpPr/>
      </xdr:nvSpPr>
      <xdr:spPr>
        <a:xfrm>
          <a:off x="2857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84</xdr:row>
      <xdr:rowOff>74295</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flipV="1">
          <a:off x="2908300" y="14319886"/>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128270</xdr:rowOff>
    </xdr:from>
    <xdr:to>
      <xdr:col>10</xdr:col>
      <xdr:colOff>165100</xdr:colOff>
      <xdr:row>85</xdr:row>
      <xdr:rowOff>58420</xdr:rowOff>
    </xdr:to>
    <xdr:sp macro="" textlink="">
      <xdr:nvSpPr>
        <xdr:cNvPr id="208" name="楕円 207">
          <a:extLst>
            <a:ext uri="{FF2B5EF4-FFF2-40B4-BE49-F238E27FC236}">
              <a16:creationId xmlns:a16="http://schemas.microsoft.com/office/drawing/2014/main" xmlns="" id="{00000000-0008-0000-0200-0000D0000000}"/>
            </a:ext>
          </a:extLst>
        </xdr:cNvPr>
        <xdr:cNvSpPr/>
      </xdr:nvSpPr>
      <xdr:spPr>
        <a:xfrm>
          <a:off x="196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74295</xdr:rowOff>
    </xdr:from>
    <xdr:to>
      <xdr:col>15</xdr:col>
      <xdr:colOff>50800</xdr:colOff>
      <xdr:row>85</xdr:row>
      <xdr:rowOff>7620</xdr:rowOff>
    </xdr:to>
    <xdr:cxnSp macro="">
      <xdr:nvCxnSpPr>
        <xdr:cNvPr id="209" name="直線コネクタ 208">
          <a:extLst>
            <a:ext uri="{FF2B5EF4-FFF2-40B4-BE49-F238E27FC236}">
              <a16:creationId xmlns:a16="http://schemas.microsoft.com/office/drawing/2014/main" xmlns="" id="{00000000-0008-0000-0200-0000D1000000}"/>
            </a:ext>
          </a:extLst>
        </xdr:cNvPr>
        <xdr:cNvCxnSpPr/>
      </xdr:nvCxnSpPr>
      <xdr:spPr>
        <a:xfrm flipV="1">
          <a:off x="2019300" y="1447609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101600</xdr:rowOff>
    </xdr:from>
    <xdr:to>
      <xdr:col>6</xdr:col>
      <xdr:colOff>38100</xdr:colOff>
      <xdr:row>85</xdr:row>
      <xdr:rowOff>31750</xdr:rowOff>
    </xdr:to>
    <xdr:sp macro="" textlink="">
      <xdr:nvSpPr>
        <xdr:cNvPr id="210" name="楕円 209">
          <a:extLst>
            <a:ext uri="{FF2B5EF4-FFF2-40B4-BE49-F238E27FC236}">
              <a16:creationId xmlns:a16="http://schemas.microsoft.com/office/drawing/2014/main" xmlns="" id="{00000000-0008-0000-0200-0000D2000000}"/>
            </a:ext>
          </a:extLst>
        </xdr:cNvPr>
        <xdr:cNvSpPr/>
      </xdr:nvSpPr>
      <xdr:spPr>
        <a:xfrm>
          <a:off x="107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152400</xdr:rowOff>
    </xdr:from>
    <xdr:to>
      <xdr:col>10</xdr:col>
      <xdr:colOff>114300</xdr:colOff>
      <xdr:row>85</xdr:row>
      <xdr:rowOff>7620</xdr:rowOff>
    </xdr:to>
    <xdr:cxnSp macro="">
      <xdr:nvCxnSpPr>
        <xdr:cNvPr id="211" name="直線コネクタ 210">
          <a:extLst>
            <a:ext uri="{FF2B5EF4-FFF2-40B4-BE49-F238E27FC236}">
              <a16:creationId xmlns:a16="http://schemas.microsoft.com/office/drawing/2014/main" xmlns="" id="{00000000-0008-0000-0200-0000D3000000}"/>
            </a:ext>
          </a:extLst>
        </xdr:cNvPr>
        <xdr:cNvCxnSpPr/>
      </xdr:nvCxnSpPr>
      <xdr:spPr>
        <a:xfrm>
          <a:off x="1130300" y="14554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xmlns="" id="{00000000-0008-0000-0200-0000D400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xmlns="" id="{00000000-0008-0000-0200-0000D500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xmlns="" id="{00000000-0008-0000-0200-0000D600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15" name="n_4aveValue【福祉施設】&#10;有形固定資産減価償却率">
          <a:extLst>
            <a:ext uri="{FF2B5EF4-FFF2-40B4-BE49-F238E27FC236}">
              <a16:creationId xmlns:a16="http://schemas.microsoft.com/office/drawing/2014/main" xmlns="" id="{00000000-0008-0000-0200-0000D700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16" name="n_1mainValue【福祉施設】&#10;有形固定資産減価償却率">
          <a:extLst>
            <a:ext uri="{FF2B5EF4-FFF2-40B4-BE49-F238E27FC236}">
              <a16:creationId xmlns:a16="http://schemas.microsoft.com/office/drawing/2014/main" xmlns="" id="{00000000-0008-0000-0200-0000D8000000}"/>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217" name="n_2mainValue【福祉施設】&#10;有形固定資産減価償却率">
          <a:extLst>
            <a:ext uri="{FF2B5EF4-FFF2-40B4-BE49-F238E27FC236}">
              <a16:creationId xmlns:a16="http://schemas.microsoft.com/office/drawing/2014/main" xmlns="" id="{00000000-0008-0000-0200-0000D9000000}"/>
            </a:ext>
          </a:extLst>
        </xdr:cNvPr>
        <xdr:cNvSpPr txBox="1"/>
      </xdr:nvSpPr>
      <xdr:spPr>
        <a:xfrm>
          <a:off x="2705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49547</xdr:rowOff>
    </xdr:from>
    <xdr:ext cx="405111" cy="259045"/>
    <xdr:sp macro="" textlink="">
      <xdr:nvSpPr>
        <xdr:cNvPr id="218" name="n_3mainValue【福祉施設】&#10;有形固定資産減価償却率">
          <a:extLst>
            <a:ext uri="{FF2B5EF4-FFF2-40B4-BE49-F238E27FC236}">
              <a16:creationId xmlns:a16="http://schemas.microsoft.com/office/drawing/2014/main" xmlns="" id="{00000000-0008-0000-0200-0000DA000000}"/>
            </a:ext>
          </a:extLst>
        </xdr:cNvPr>
        <xdr:cNvSpPr txBox="1"/>
      </xdr:nvSpPr>
      <xdr:spPr>
        <a:xfrm>
          <a:off x="1816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22877</xdr:rowOff>
    </xdr:from>
    <xdr:ext cx="405111" cy="259045"/>
    <xdr:sp macro="" textlink="">
      <xdr:nvSpPr>
        <xdr:cNvPr id="219" name="n_4mainValue【福祉施設】&#10;有形固定資産減価償却率">
          <a:extLst>
            <a:ext uri="{FF2B5EF4-FFF2-40B4-BE49-F238E27FC236}">
              <a16:creationId xmlns:a16="http://schemas.microsoft.com/office/drawing/2014/main" xmlns="" id="{00000000-0008-0000-0200-0000DB000000}"/>
            </a:ext>
          </a:extLst>
        </xdr:cNvPr>
        <xdr:cNvSpPr txBox="1"/>
      </xdr:nvSpPr>
      <xdr:spPr>
        <a:xfrm>
          <a:off x="927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xmlns=""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xmlns=""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xmlns=""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xmlns=""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xmlns="" id="{00000000-0008-0000-0200-0000F4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xmlns="" id="{00000000-0008-0000-0200-0000F600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248" name="【福祉施設】&#10;一人当たり面積平均値テキスト">
          <a:extLst>
            <a:ext uri="{FF2B5EF4-FFF2-40B4-BE49-F238E27FC236}">
              <a16:creationId xmlns:a16="http://schemas.microsoft.com/office/drawing/2014/main" xmlns="" id="{00000000-0008-0000-0200-0000F8000000}"/>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xmlns="" id="{00000000-0008-0000-0200-0000F900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xmlns=""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xmlns="" id="{00000000-0008-0000-0200-0000FB00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xmlns="" id="{00000000-0008-0000-0200-0000FC00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53" name="フローチャート: 判断 252">
          <a:extLst>
            <a:ext uri="{FF2B5EF4-FFF2-40B4-BE49-F238E27FC236}">
              <a16:creationId xmlns:a16="http://schemas.microsoft.com/office/drawing/2014/main" xmlns="" id="{00000000-0008-0000-0200-0000FD000000}"/>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xdr:rowOff>
    </xdr:from>
    <xdr:to>
      <xdr:col>55</xdr:col>
      <xdr:colOff>50800</xdr:colOff>
      <xdr:row>84</xdr:row>
      <xdr:rowOff>117856</xdr:rowOff>
    </xdr:to>
    <xdr:sp macro="" textlink="">
      <xdr:nvSpPr>
        <xdr:cNvPr id="259" name="楕円 258">
          <a:extLst>
            <a:ext uri="{FF2B5EF4-FFF2-40B4-BE49-F238E27FC236}">
              <a16:creationId xmlns:a16="http://schemas.microsoft.com/office/drawing/2014/main" xmlns="" id="{00000000-0008-0000-0200-000003010000}"/>
            </a:ext>
          </a:extLst>
        </xdr:cNvPr>
        <xdr:cNvSpPr/>
      </xdr:nvSpPr>
      <xdr:spPr>
        <a:xfrm>
          <a:off x="10426700" y="144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39133</xdr:rowOff>
    </xdr:from>
    <xdr:ext cx="469744" cy="259045"/>
    <xdr:sp macro="" textlink="">
      <xdr:nvSpPr>
        <xdr:cNvPr id="260" name="【福祉施設】&#10;一人当たり面積該当値テキスト">
          <a:extLst>
            <a:ext uri="{FF2B5EF4-FFF2-40B4-BE49-F238E27FC236}">
              <a16:creationId xmlns:a16="http://schemas.microsoft.com/office/drawing/2014/main" xmlns="" id="{00000000-0008-0000-0200-000004010000}"/>
            </a:ext>
          </a:extLst>
        </xdr:cNvPr>
        <xdr:cNvSpPr txBox="1"/>
      </xdr:nvSpPr>
      <xdr:spPr>
        <a:xfrm>
          <a:off x="10515600"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148082</xdr:rowOff>
    </xdr:from>
    <xdr:to>
      <xdr:col>50</xdr:col>
      <xdr:colOff>165100</xdr:colOff>
      <xdr:row>84</xdr:row>
      <xdr:rowOff>78232</xdr:rowOff>
    </xdr:to>
    <xdr:sp macro="" textlink="">
      <xdr:nvSpPr>
        <xdr:cNvPr id="261" name="楕円 260">
          <a:extLst>
            <a:ext uri="{FF2B5EF4-FFF2-40B4-BE49-F238E27FC236}">
              <a16:creationId xmlns:a16="http://schemas.microsoft.com/office/drawing/2014/main" xmlns="" id="{00000000-0008-0000-0200-000005010000}"/>
            </a:ext>
          </a:extLst>
        </xdr:cNvPr>
        <xdr:cNvSpPr/>
      </xdr:nvSpPr>
      <xdr:spPr>
        <a:xfrm>
          <a:off x="9588500" y="143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27432</xdr:rowOff>
    </xdr:from>
    <xdr:to>
      <xdr:col>55</xdr:col>
      <xdr:colOff>0</xdr:colOff>
      <xdr:row>84</xdr:row>
      <xdr:rowOff>67056</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a:off x="9639300" y="1442923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33782</xdr:rowOff>
    </xdr:from>
    <xdr:to>
      <xdr:col>46</xdr:col>
      <xdr:colOff>38100</xdr:colOff>
      <xdr:row>84</xdr:row>
      <xdr:rowOff>135382</xdr:rowOff>
    </xdr:to>
    <xdr:sp macro="" textlink="">
      <xdr:nvSpPr>
        <xdr:cNvPr id="263" name="楕円 262">
          <a:extLst>
            <a:ext uri="{FF2B5EF4-FFF2-40B4-BE49-F238E27FC236}">
              <a16:creationId xmlns:a16="http://schemas.microsoft.com/office/drawing/2014/main" xmlns="" id="{00000000-0008-0000-0200-000007010000}"/>
            </a:ext>
          </a:extLst>
        </xdr:cNvPr>
        <xdr:cNvSpPr/>
      </xdr:nvSpPr>
      <xdr:spPr>
        <a:xfrm>
          <a:off x="8699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27432</xdr:rowOff>
    </xdr:from>
    <xdr:to>
      <xdr:col>50</xdr:col>
      <xdr:colOff>114300</xdr:colOff>
      <xdr:row>84</xdr:row>
      <xdr:rowOff>84582</xdr:rowOff>
    </xdr:to>
    <xdr:cxnSp macro="">
      <xdr:nvCxnSpPr>
        <xdr:cNvPr id="264" name="直線コネクタ 263">
          <a:extLst>
            <a:ext uri="{FF2B5EF4-FFF2-40B4-BE49-F238E27FC236}">
              <a16:creationId xmlns:a16="http://schemas.microsoft.com/office/drawing/2014/main" xmlns="" id="{00000000-0008-0000-0200-000008010000}"/>
            </a:ext>
          </a:extLst>
        </xdr:cNvPr>
        <xdr:cNvCxnSpPr/>
      </xdr:nvCxnSpPr>
      <xdr:spPr>
        <a:xfrm flipV="1">
          <a:off x="8750300" y="144292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265" name="楕円 264">
          <a:extLst>
            <a:ext uri="{FF2B5EF4-FFF2-40B4-BE49-F238E27FC236}">
              <a16:creationId xmlns:a16="http://schemas.microsoft.com/office/drawing/2014/main" xmlns="" id="{00000000-0008-0000-0200-000009010000}"/>
            </a:ext>
          </a:extLst>
        </xdr:cNvPr>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84582</xdr:rowOff>
    </xdr:from>
    <xdr:to>
      <xdr:col>45</xdr:col>
      <xdr:colOff>177800</xdr:colOff>
      <xdr:row>84</xdr:row>
      <xdr:rowOff>106680</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flipV="1">
          <a:off x="7861300" y="1448638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27687</xdr:rowOff>
    </xdr:from>
    <xdr:to>
      <xdr:col>36</xdr:col>
      <xdr:colOff>165100</xdr:colOff>
      <xdr:row>84</xdr:row>
      <xdr:rowOff>129287</xdr:rowOff>
    </xdr:to>
    <xdr:sp macro="" textlink="">
      <xdr:nvSpPr>
        <xdr:cNvPr id="267" name="楕円 266">
          <a:extLst>
            <a:ext uri="{FF2B5EF4-FFF2-40B4-BE49-F238E27FC236}">
              <a16:creationId xmlns:a16="http://schemas.microsoft.com/office/drawing/2014/main" xmlns="" id="{00000000-0008-0000-0200-00000B010000}"/>
            </a:ext>
          </a:extLst>
        </xdr:cNvPr>
        <xdr:cNvSpPr/>
      </xdr:nvSpPr>
      <xdr:spPr>
        <a:xfrm>
          <a:off x="6921500" y="14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78487</xdr:rowOff>
    </xdr:from>
    <xdr:to>
      <xdr:col>41</xdr:col>
      <xdr:colOff>50800</xdr:colOff>
      <xdr:row>84</xdr:row>
      <xdr:rowOff>106680</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6972300" y="14480287"/>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a:extLst>
            <a:ext uri="{FF2B5EF4-FFF2-40B4-BE49-F238E27FC236}">
              <a16:creationId xmlns:a16="http://schemas.microsoft.com/office/drawing/2014/main" xmlns="" id="{00000000-0008-0000-0200-00000D01000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xmlns="" id="{00000000-0008-0000-0200-00000E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271" name="n_3aveValue【福祉施設】&#10;一人当たり面積">
          <a:extLst>
            <a:ext uri="{FF2B5EF4-FFF2-40B4-BE49-F238E27FC236}">
              <a16:creationId xmlns:a16="http://schemas.microsoft.com/office/drawing/2014/main" xmlns="" id="{00000000-0008-0000-0200-00000F010000}"/>
            </a:ext>
          </a:extLst>
        </xdr:cNvPr>
        <xdr:cNvSpPr txBox="1"/>
      </xdr:nvSpPr>
      <xdr:spPr>
        <a:xfrm>
          <a:off x="7626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272" name="n_4aveValue【福祉施設】&#10;一人当たり面積">
          <a:extLst>
            <a:ext uri="{FF2B5EF4-FFF2-40B4-BE49-F238E27FC236}">
              <a16:creationId xmlns:a16="http://schemas.microsoft.com/office/drawing/2014/main" xmlns="" id="{00000000-0008-0000-0200-000010010000}"/>
            </a:ext>
          </a:extLst>
        </xdr:cNvPr>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94759</xdr:rowOff>
    </xdr:from>
    <xdr:ext cx="469744" cy="259045"/>
    <xdr:sp macro="" textlink="">
      <xdr:nvSpPr>
        <xdr:cNvPr id="273" name="n_1mainValue【福祉施設】&#10;一人当たり面積">
          <a:extLst>
            <a:ext uri="{FF2B5EF4-FFF2-40B4-BE49-F238E27FC236}">
              <a16:creationId xmlns:a16="http://schemas.microsoft.com/office/drawing/2014/main" xmlns="" id="{00000000-0008-0000-0200-000011010000}"/>
            </a:ext>
          </a:extLst>
        </xdr:cNvPr>
        <xdr:cNvSpPr txBox="1"/>
      </xdr:nvSpPr>
      <xdr:spPr>
        <a:xfrm>
          <a:off x="939172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126509</xdr:rowOff>
    </xdr:from>
    <xdr:ext cx="469744" cy="259045"/>
    <xdr:sp macro="" textlink="">
      <xdr:nvSpPr>
        <xdr:cNvPr id="274" name="n_2mainValue【福祉施設】&#10;一人当たり面積">
          <a:extLst>
            <a:ext uri="{FF2B5EF4-FFF2-40B4-BE49-F238E27FC236}">
              <a16:creationId xmlns:a16="http://schemas.microsoft.com/office/drawing/2014/main" xmlns="" id="{00000000-0008-0000-0200-000012010000}"/>
            </a:ext>
          </a:extLst>
        </xdr:cNvPr>
        <xdr:cNvSpPr txBox="1"/>
      </xdr:nvSpPr>
      <xdr:spPr>
        <a:xfrm>
          <a:off x="8515427" y="145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275" name="n_3mainValue【福祉施設】&#10;一人当たり面積">
          <a:extLst>
            <a:ext uri="{FF2B5EF4-FFF2-40B4-BE49-F238E27FC236}">
              <a16:creationId xmlns:a16="http://schemas.microsoft.com/office/drawing/2014/main" xmlns="" id="{00000000-0008-0000-0200-000013010000}"/>
            </a:ext>
          </a:extLst>
        </xdr:cNvPr>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145814</xdr:rowOff>
    </xdr:from>
    <xdr:ext cx="469744" cy="259045"/>
    <xdr:sp macro="" textlink="">
      <xdr:nvSpPr>
        <xdr:cNvPr id="276" name="n_4mainValue【福祉施設】&#10;一人当たり面積">
          <a:extLst>
            <a:ext uri="{FF2B5EF4-FFF2-40B4-BE49-F238E27FC236}">
              <a16:creationId xmlns:a16="http://schemas.microsoft.com/office/drawing/2014/main" xmlns="" id="{00000000-0008-0000-0200-000014010000}"/>
            </a:ext>
          </a:extLst>
        </xdr:cNvPr>
        <xdr:cNvSpPr txBox="1"/>
      </xdr:nvSpPr>
      <xdr:spPr>
        <a:xfrm>
          <a:off x="6737427" y="142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xmlns=""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xmlns="" id="{00000000-0008-0000-0200-00003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xmlns="" id="{00000000-0008-0000-0200-00003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xmlns="" id="{00000000-0008-0000-0200-00003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xmlns="" id="{00000000-0008-0000-0200-00003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xmlns="" id="{00000000-0008-0000-02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xmlns="" id="{00000000-0008-0000-02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xmlns="" id="{00000000-0008-0000-0200-00003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xmlns="" id="{00000000-0008-0000-0200-00004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xmlns="" id="{00000000-0008-0000-0200-00004101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xmlns="" id="{00000000-0008-0000-0200-00004301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a:extLst>
            <a:ext uri="{FF2B5EF4-FFF2-40B4-BE49-F238E27FC236}">
              <a16:creationId xmlns:a16="http://schemas.microsoft.com/office/drawing/2014/main" xmlns="" id="{00000000-0008-0000-0200-00004401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a:extLst>
            <a:ext uri="{FF2B5EF4-FFF2-40B4-BE49-F238E27FC236}">
              <a16:creationId xmlns:a16="http://schemas.microsoft.com/office/drawing/2014/main" xmlns="" id="{00000000-0008-0000-0200-00004501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a:extLst>
            <a:ext uri="{FF2B5EF4-FFF2-40B4-BE49-F238E27FC236}">
              <a16:creationId xmlns:a16="http://schemas.microsoft.com/office/drawing/2014/main" xmlns="" id="{00000000-0008-0000-0200-00004601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a:extLst>
            <a:ext uri="{FF2B5EF4-FFF2-40B4-BE49-F238E27FC236}">
              <a16:creationId xmlns:a16="http://schemas.microsoft.com/office/drawing/2014/main" xmlns="" id="{00000000-0008-0000-0200-00004701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28" name="フローチャート: 判断 327">
          <a:extLst>
            <a:ext uri="{FF2B5EF4-FFF2-40B4-BE49-F238E27FC236}">
              <a16:creationId xmlns:a16="http://schemas.microsoft.com/office/drawing/2014/main" xmlns="" id="{00000000-0008-0000-0200-00004801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334" name="楕円 333">
          <a:extLst>
            <a:ext uri="{FF2B5EF4-FFF2-40B4-BE49-F238E27FC236}">
              <a16:creationId xmlns:a16="http://schemas.microsoft.com/office/drawing/2014/main" xmlns="" id="{00000000-0008-0000-0200-00004E010000}"/>
            </a:ext>
          </a:extLst>
        </xdr:cNvPr>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xmlns="" id="{00000000-0008-0000-0200-00004F010000}"/>
            </a:ext>
          </a:extLst>
        </xdr:cNvPr>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336" name="楕円 335">
          <a:extLst>
            <a:ext uri="{FF2B5EF4-FFF2-40B4-BE49-F238E27FC236}">
              <a16:creationId xmlns:a16="http://schemas.microsoft.com/office/drawing/2014/main" xmlns="" id="{00000000-0008-0000-0200-000050010000}"/>
            </a:ext>
          </a:extLst>
        </xdr:cNvPr>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115389</xdr:rowOff>
    </xdr:from>
    <xdr:to>
      <xdr:col>85</xdr:col>
      <xdr:colOff>127000</xdr:colOff>
      <xdr:row>35</xdr:row>
      <xdr:rowOff>97427</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5481300" y="594468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103777</xdr:rowOff>
    </xdr:from>
    <xdr:to>
      <xdr:col>76</xdr:col>
      <xdr:colOff>165100</xdr:colOff>
      <xdr:row>34</xdr:row>
      <xdr:rowOff>33927</xdr:rowOff>
    </xdr:to>
    <xdr:sp macro="" textlink="">
      <xdr:nvSpPr>
        <xdr:cNvPr id="338" name="楕円 337">
          <a:extLst>
            <a:ext uri="{FF2B5EF4-FFF2-40B4-BE49-F238E27FC236}">
              <a16:creationId xmlns:a16="http://schemas.microsoft.com/office/drawing/2014/main" xmlns="" id="{00000000-0008-0000-0200-000052010000}"/>
            </a:ext>
          </a:extLst>
        </xdr:cNvPr>
        <xdr:cNvSpPr/>
      </xdr:nvSpPr>
      <xdr:spPr>
        <a:xfrm>
          <a:off x="14541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154577</xdr:rowOff>
    </xdr:from>
    <xdr:to>
      <xdr:col>81</xdr:col>
      <xdr:colOff>50800</xdr:colOff>
      <xdr:row>34</xdr:row>
      <xdr:rowOff>115389</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4592300" y="581242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xmlns="" id="{00000000-0008-0000-0200-00005401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41" name="n_2aveValue【一般廃棄物処理施設】&#10;有形固定資産減価償却率">
          <a:extLst>
            <a:ext uri="{FF2B5EF4-FFF2-40B4-BE49-F238E27FC236}">
              <a16:creationId xmlns:a16="http://schemas.microsoft.com/office/drawing/2014/main" xmlns="" id="{00000000-0008-0000-0200-00005501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42" name="n_3aveValue【一般廃棄物処理施設】&#10;有形固定資産減価償却率">
          <a:extLst>
            <a:ext uri="{FF2B5EF4-FFF2-40B4-BE49-F238E27FC236}">
              <a16:creationId xmlns:a16="http://schemas.microsoft.com/office/drawing/2014/main" xmlns="" id="{00000000-0008-0000-0200-000056010000}"/>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43" name="n_4aveValue【一般廃棄物処理施設】&#10;有形固定資産減価償却率">
          <a:extLst>
            <a:ext uri="{FF2B5EF4-FFF2-40B4-BE49-F238E27FC236}">
              <a16:creationId xmlns:a16="http://schemas.microsoft.com/office/drawing/2014/main" xmlns="" id="{00000000-0008-0000-0200-00005701000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344" name="n_1mainValue【一般廃棄物処理施設】&#10;有形固定資産減価償却率">
          <a:extLst>
            <a:ext uri="{FF2B5EF4-FFF2-40B4-BE49-F238E27FC236}">
              <a16:creationId xmlns:a16="http://schemas.microsoft.com/office/drawing/2014/main" xmlns="" id="{00000000-0008-0000-0200-000058010000}"/>
            </a:ext>
          </a:extLst>
        </xdr:cNvPr>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50454</xdr:rowOff>
    </xdr:from>
    <xdr:ext cx="340478" cy="259045"/>
    <xdr:sp macro="" textlink="">
      <xdr:nvSpPr>
        <xdr:cNvPr id="345" name="n_2mainValue【一般廃棄物処理施設】&#10;有形固定資産減価償却率">
          <a:extLst>
            <a:ext uri="{FF2B5EF4-FFF2-40B4-BE49-F238E27FC236}">
              <a16:creationId xmlns:a16="http://schemas.microsoft.com/office/drawing/2014/main" xmlns="" id="{00000000-0008-0000-0200-000059010000}"/>
            </a:ext>
          </a:extLst>
        </xdr:cNvPr>
        <xdr:cNvSpPr txBox="1"/>
      </xdr:nvSpPr>
      <xdr:spPr>
        <a:xfrm>
          <a:off x="14422061" y="553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xmlns="" id="{00000000-0008-0000-0200-00005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xmlns="" id="{00000000-0008-0000-0200-00005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xmlns="" id="{00000000-0008-0000-0200-00005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xmlns="" id="{00000000-0008-0000-0200-00005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xmlns="" id="{00000000-0008-0000-0200-00005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xmlns="" id="{00000000-0008-0000-0200-00006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xmlns="" id="{00000000-0008-0000-0200-00006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a:extLst>
            <a:ext uri="{FF2B5EF4-FFF2-40B4-BE49-F238E27FC236}">
              <a16:creationId xmlns:a16="http://schemas.microsoft.com/office/drawing/2014/main" xmlns="" id="{00000000-0008-0000-0200-00006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a:extLst>
            <a:ext uri="{FF2B5EF4-FFF2-40B4-BE49-F238E27FC236}">
              <a16:creationId xmlns:a16="http://schemas.microsoft.com/office/drawing/2014/main" xmlns="" id="{00000000-0008-0000-0200-00006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a:extLst>
            <a:ext uri="{FF2B5EF4-FFF2-40B4-BE49-F238E27FC236}">
              <a16:creationId xmlns:a16="http://schemas.microsoft.com/office/drawing/2014/main" xmlns="" id="{00000000-0008-0000-0200-00006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xmlns="" id="{00000000-0008-0000-0200-00006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68" name="【一般廃棄物処理施設】&#10;一人当たり有形固定資産（償却資産）額最小値テキスト">
          <a:extLst>
            <a:ext uri="{FF2B5EF4-FFF2-40B4-BE49-F238E27FC236}">
              <a16:creationId xmlns:a16="http://schemas.microsoft.com/office/drawing/2014/main" xmlns="" id="{00000000-0008-0000-0200-000070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0" name="【一般廃棄物処理施設】&#10;一人当たり有形固定資産（償却資産）額最大値テキスト">
          <a:extLst>
            <a:ext uri="{FF2B5EF4-FFF2-40B4-BE49-F238E27FC236}">
              <a16:creationId xmlns:a16="http://schemas.microsoft.com/office/drawing/2014/main" xmlns="" id="{00000000-0008-0000-0200-000072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xmlns="" id="{00000000-0008-0000-0200-000074010000}"/>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3" name="フローチャート: 判断 372">
          <a:extLst>
            <a:ext uri="{FF2B5EF4-FFF2-40B4-BE49-F238E27FC236}">
              <a16:creationId xmlns:a16="http://schemas.microsoft.com/office/drawing/2014/main" xmlns="" id="{00000000-0008-0000-0200-000075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74" name="フローチャート: 判断 373">
          <a:extLst>
            <a:ext uri="{FF2B5EF4-FFF2-40B4-BE49-F238E27FC236}">
              <a16:creationId xmlns:a16="http://schemas.microsoft.com/office/drawing/2014/main" xmlns="" id="{00000000-0008-0000-0200-000076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75" name="フローチャート: 判断 374">
          <a:extLst>
            <a:ext uri="{FF2B5EF4-FFF2-40B4-BE49-F238E27FC236}">
              <a16:creationId xmlns:a16="http://schemas.microsoft.com/office/drawing/2014/main" xmlns="" id="{00000000-0008-0000-0200-000077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76" name="フローチャート: 判断 375">
          <a:extLst>
            <a:ext uri="{FF2B5EF4-FFF2-40B4-BE49-F238E27FC236}">
              <a16:creationId xmlns:a16="http://schemas.microsoft.com/office/drawing/2014/main" xmlns="" id="{00000000-0008-0000-0200-000078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77" name="フローチャート: 判断 376">
          <a:extLst>
            <a:ext uri="{FF2B5EF4-FFF2-40B4-BE49-F238E27FC236}">
              <a16:creationId xmlns:a16="http://schemas.microsoft.com/office/drawing/2014/main" xmlns="" id="{00000000-0008-0000-0200-00007901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67714</xdr:rowOff>
    </xdr:from>
    <xdr:to>
      <xdr:col>116</xdr:col>
      <xdr:colOff>114300</xdr:colOff>
      <xdr:row>41</xdr:row>
      <xdr:rowOff>169314</xdr:rowOff>
    </xdr:to>
    <xdr:sp macro="" textlink="">
      <xdr:nvSpPr>
        <xdr:cNvPr id="383" name="楕円 382">
          <a:extLst>
            <a:ext uri="{FF2B5EF4-FFF2-40B4-BE49-F238E27FC236}">
              <a16:creationId xmlns:a16="http://schemas.microsoft.com/office/drawing/2014/main" xmlns="" id="{00000000-0008-0000-0200-00007F010000}"/>
            </a:ext>
          </a:extLst>
        </xdr:cNvPr>
        <xdr:cNvSpPr/>
      </xdr:nvSpPr>
      <xdr:spPr>
        <a:xfrm>
          <a:off x="22110700" y="70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154091</xdr:rowOff>
    </xdr:from>
    <xdr:ext cx="469744" cy="259045"/>
    <xdr:sp macro="" textlink="">
      <xdr:nvSpPr>
        <xdr:cNvPr id="384" name="【一般廃棄物処理施設】&#10;一人当たり有形固定資産（償却資産）額該当値テキスト">
          <a:extLst>
            <a:ext uri="{FF2B5EF4-FFF2-40B4-BE49-F238E27FC236}">
              <a16:creationId xmlns:a16="http://schemas.microsoft.com/office/drawing/2014/main" xmlns="" id="{00000000-0008-0000-0200-000080010000}"/>
            </a:ext>
          </a:extLst>
        </xdr:cNvPr>
        <xdr:cNvSpPr txBox="1"/>
      </xdr:nvSpPr>
      <xdr:spPr>
        <a:xfrm>
          <a:off x="22199600" y="701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68233</xdr:rowOff>
    </xdr:from>
    <xdr:to>
      <xdr:col>112</xdr:col>
      <xdr:colOff>38100</xdr:colOff>
      <xdr:row>41</xdr:row>
      <xdr:rowOff>169833</xdr:rowOff>
    </xdr:to>
    <xdr:sp macro="" textlink="">
      <xdr:nvSpPr>
        <xdr:cNvPr id="385" name="楕円 384">
          <a:extLst>
            <a:ext uri="{FF2B5EF4-FFF2-40B4-BE49-F238E27FC236}">
              <a16:creationId xmlns:a16="http://schemas.microsoft.com/office/drawing/2014/main" xmlns="" id="{00000000-0008-0000-0200-000081010000}"/>
            </a:ext>
          </a:extLst>
        </xdr:cNvPr>
        <xdr:cNvSpPr/>
      </xdr:nvSpPr>
      <xdr:spPr>
        <a:xfrm>
          <a:off x="21272500" y="70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118514</xdr:rowOff>
    </xdr:from>
    <xdr:to>
      <xdr:col>116</xdr:col>
      <xdr:colOff>63500</xdr:colOff>
      <xdr:row>41</xdr:row>
      <xdr:rowOff>119033</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flipV="1">
          <a:off x="21323300" y="7147964"/>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70130</xdr:rowOff>
    </xdr:from>
    <xdr:to>
      <xdr:col>107</xdr:col>
      <xdr:colOff>101600</xdr:colOff>
      <xdr:row>42</xdr:row>
      <xdr:rowOff>280</xdr:rowOff>
    </xdr:to>
    <xdr:sp macro="" textlink="">
      <xdr:nvSpPr>
        <xdr:cNvPr id="387" name="楕円 386">
          <a:extLst>
            <a:ext uri="{FF2B5EF4-FFF2-40B4-BE49-F238E27FC236}">
              <a16:creationId xmlns:a16="http://schemas.microsoft.com/office/drawing/2014/main" xmlns="" id="{00000000-0008-0000-0200-000083010000}"/>
            </a:ext>
          </a:extLst>
        </xdr:cNvPr>
        <xdr:cNvSpPr/>
      </xdr:nvSpPr>
      <xdr:spPr>
        <a:xfrm>
          <a:off x="20383500" y="70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119033</xdr:rowOff>
    </xdr:from>
    <xdr:to>
      <xdr:col>111</xdr:col>
      <xdr:colOff>177800</xdr:colOff>
      <xdr:row>41</xdr:row>
      <xdr:rowOff>120930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flipV="1">
          <a:off x="20434300" y="714848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89" name="n_1aveValue【一般廃棄物処理施設】&#10;一人当たり有形固定資産（償却資産）額">
          <a:extLst>
            <a:ext uri="{FF2B5EF4-FFF2-40B4-BE49-F238E27FC236}">
              <a16:creationId xmlns:a16="http://schemas.microsoft.com/office/drawing/2014/main" xmlns="" id="{00000000-0008-0000-0200-000085010000}"/>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90" name="n_2aveValue【一般廃棄物処理施設】&#10;一人当たり有形固定資産（償却資産）額">
          <a:extLst>
            <a:ext uri="{FF2B5EF4-FFF2-40B4-BE49-F238E27FC236}">
              <a16:creationId xmlns:a16="http://schemas.microsoft.com/office/drawing/2014/main" xmlns="" id="{00000000-0008-0000-0200-00008601000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391" name="n_3aveValue【一般廃棄物処理施設】&#10;一人当たり有形固定資産（償却資産）額">
          <a:extLst>
            <a:ext uri="{FF2B5EF4-FFF2-40B4-BE49-F238E27FC236}">
              <a16:creationId xmlns:a16="http://schemas.microsoft.com/office/drawing/2014/main" xmlns="" id="{00000000-0008-0000-0200-000087010000}"/>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92" name="n_4aveValue【一般廃棄物処理施設】&#10;一人当たり有形固定資産（償却資産）額">
          <a:extLst>
            <a:ext uri="{FF2B5EF4-FFF2-40B4-BE49-F238E27FC236}">
              <a16:creationId xmlns:a16="http://schemas.microsoft.com/office/drawing/2014/main" xmlns="" id="{00000000-0008-0000-0200-00008801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160960</xdr:rowOff>
    </xdr:from>
    <xdr:ext cx="469744" cy="259045"/>
    <xdr:sp macro="" textlink="">
      <xdr:nvSpPr>
        <xdr:cNvPr id="393" name="n_1mainValue【一般廃棄物処理施設】&#10;一人当たり有形固定資産（償却資産）額">
          <a:extLst>
            <a:ext uri="{FF2B5EF4-FFF2-40B4-BE49-F238E27FC236}">
              <a16:creationId xmlns:a16="http://schemas.microsoft.com/office/drawing/2014/main" xmlns="" id="{00000000-0008-0000-0200-000089010000}"/>
            </a:ext>
          </a:extLst>
        </xdr:cNvPr>
        <xdr:cNvSpPr txBox="1"/>
      </xdr:nvSpPr>
      <xdr:spPr>
        <a:xfrm>
          <a:off x="21075728" y="71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162857</xdr:rowOff>
    </xdr:from>
    <xdr:ext cx="469744" cy="259045"/>
    <xdr:sp macro="" textlink="">
      <xdr:nvSpPr>
        <xdr:cNvPr id="394" name="n_2mainValue【一般廃棄物処理施設】&#10;一人当たり有形固定資産（償却資産）額">
          <a:extLst>
            <a:ext uri="{FF2B5EF4-FFF2-40B4-BE49-F238E27FC236}">
              <a16:creationId xmlns:a16="http://schemas.microsoft.com/office/drawing/2014/main" xmlns="" id="{00000000-0008-0000-0200-00008A010000}"/>
            </a:ext>
          </a:extLst>
        </xdr:cNvPr>
        <xdr:cNvSpPr txBox="1"/>
      </xdr:nvSpPr>
      <xdr:spPr>
        <a:xfrm>
          <a:off x="20199428" y="71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xmlns="" id="{00000000-0008-0000-02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xmlns="" id="{00000000-0008-0000-02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xmlns="" id="{00000000-0008-0000-02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xmlns="" id="{00000000-0008-0000-02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xmlns="" id="{00000000-0008-0000-02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xmlns="" id="{00000000-0008-0000-02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xmlns="" id="{00000000-0008-0000-02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xmlns="" id="{00000000-0008-0000-0200-00009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a:extLst>
            <a:ext uri="{FF2B5EF4-FFF2-40B4-BE49-F238E27FC236}">
              <a16:creationId xmlns:a16="http://schemas.microsoft.com/office/drawing/2014/main" xmlns="" id="{00000000-0008-0000-0200-00009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a:extLst>
            <a:ext uri="{FF2B5EF4-FFF2-40B4-BE49-F238E27FC236}">
              <a16:creationId xmlns:a16="http://schemas.microsoft.com/office/drawing/2014/main" xmlns="" id="{00000000-0008-0000-0200-00009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a:extLst>
            <a:ext uri="{FF2B5EF4-FFF2-40B4-BE49-F238E27FC236}">
              <a16:creationId xmlns:a16="http://schemas.microsoft.com/office/drawing/2014/main" xmlns="" id="{00000000-0008-0000-0200-00009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a:extLst>
            <a:ext uri="{FF2B5EF4-FFF2-40B4-BE49-F238E27FC236}">
              <a16:creationId xmlns:a16="http://schemas.microsoft.com/office/drawing/2014/main" xmlns="" id="{00000000-0008-0000-0200-00009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a:extLst>
            <a:ext uri="{FF2B5EF4-FFF2-40B4-BE49-F238E27FC236}">
              <a16:creationId xmlns:a16="http://schemas.microsoft.com/office/drawing/2014/main" xmlns="" id="{00000000-0008-0000-0200-00009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a:extLst>
            <a:ext uri="{FF2B5EF4-FFF2-40B4-BE49-F238E27FC236}">
              <a16:creationId xmlns:a16="http://schemas.microsoft.com/office/drawing/2014/main" xmlns="" id="{00000000-0008-0000-0200-00009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a:extLst>
            <a:ext uri="{FF2B5EF4-FFF2-40B4-BE49-F238E27FC236}">
              <a16:creationId xmlns:a16="http://schemas.microsoft.com/office/drawing/2014/main" xmlns="" id="{00000000-0008-0000-0200-00009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a:extLst>
            <a:ext uri="{FF2B5EF4-FFF2-40B4-BE49-F238E27FC236}">
              <a16:creationId xmlns:a16="http://schemas.microsoft.com/office/drawing/2014/main" xmlns="" id="{00000000-0008-0000-0200-00009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a:extLst>
            <a:ext uri="{FF2B5EF4-FFF2-40B4-BE49-F238E27FC236}">
              <a16:creationId xmlns:a16="http://schemas.microsoft.com/office/drawing/2014/main" xmlns="" id="{00000000-0008-0000-0200-00009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a:extLst>
            <a:ext uri="{FF2B5EF4-FFF2-40B4-BE49-F238E27FC236}">
              <a16:creationId xmlns:a16="http://schemas.microsoft.com/office/drawing/2014/main" xmlns="" id="{00000000-0008-0000-0200-0000A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3" name="テキスト ボックス 422">
          <a:extLst>
            <a:ext uri="{FF2B5EF4-FFF2-40B4-BE49-F238E27FC236}">
              <a16:creationId xmlns:a16="http://schemas.microsoft.com/office/drawing/2014/main" xmlns="" id="{00000000-0008-0000-0200-0000A7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a:extLst>
            <a:ext uri="{FF2B5EF4-FFF2-40B4-BE49-F238E27FC236}">
              <a16:creationId xmlns:a16="http://schemas.microsoft.com/office/drawing/2014/main" xmlns="" id="{00000000-0008-0000-0200-0000A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a:extLst>
            <a:ext uri="{FF2B5EF4-FFF2-40B4-BE49-F238E27FC236}">
              <a16:creationId xmlns:a16="http://schemas.microsoft.com/office/drawing/2014/main" xmlns="" id="{00000000-0008-0000-0200-0000A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a:extLst>
            <a:ext uri="{FF2B5EF4-FFF2-40B4-BE49-F238E27FC236}">
              <a16:creationId xmlns:a16="http://schemas.microsoft.com/office/drawing/2014/main" xmlns="" id="{00000000-0008-0000-0200-0000A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a:extLst>
            <a:ext uri="{FF2B5EF4-FFF2-40B4-BE49-F238E27FC236}">
              <a16:creationId xmlns:a16="http://schemas.microsoft.com/office/drawing/2014/main" xmlns="" id="{00000000-0008-0000-0200-0000A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a:extLst>
            <a:ext uri="{FF2B5EF4-FFF2-40B4-BE49-F238E27FC236}">
              <a16:creationId xmlns:a16="http://schemas.microsoft.com/office/drawing/2014/main" xmlns="" id="{00000000-0008-0000-0200-0000B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a:extLst>
            <a:ext uri="{FF2B5EF4-FFF2-40B4-BE49-F238E27FC236}">
              <a16:creationId xmlns:a16="http://schemas.microsoft.com/office/drawing/2014/main" xmlns="" id="{00000000-0008-0000-0200-0000B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7" name="【消防施設】&#10;有形固定資産減価償却率最小値テキスト">
          <a:extLst>
            <a:ext uri="{FF2B5EF4-FFF2-40B4-BE49-F238E27FC236}">
              <a16:creationId xmlns:a16="http://schemas.microsoft.com/office/drawing/2014/main" xmlns="" id="{00000000-0008-0000-0200-0000B5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39" name="【消防施設】&#10;有形固定資産減価償却率最大値テキスト">
          <a:extLst>
            <a:ext uri="{FF2B5EF4-FFF2-40B4-BE49-F238E27FC236}">
              <a16:creationId xmlns:a16="http://schemas.microsoft.com/office/drawing/2014/main" xmlns="" id="{00000000-0008-0000-0200-0000B7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41" name="【消防施設】&#10;有形固定資産減価償却率平均値テキスト">
          <a:extLst>
            <a:ext uri="{FF2B5EF4-FFF2-40B4-BE49-F238E27FC236}">
              <a16:creationId xmlns:a16="http://schemas.microsoft.com/office/drawing/2014/main" xmlns="" id="{00000000-0008-0000-0200-0000B9010000}"/>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42" name="フローチャート: 判断 441">
          <a:extLst>
            <a:ext uri="{FF2B5EF4-FFF2-40B4-BE49-F238E27FC236}">
              <a16:creationId xmlns:a16="http://schemas.microsoft.com/office/drawing/2014/main" xmlns="" id="{00000000-0008-0000-0200-0000BA01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43" name="フローチャート: 判断 442">
          <a:extLst>
            <a:ext uri="{FF2B5EF4-FFF2-40B4-BE49-F238E27FC236}">
              <a16:creationId xmlns:a16="http://schemas.microsoft.com/office/drawing/2014/main" xmlns="" id="{00000000-0008-0000-0200-0000BB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44" name="フローチャート: 判断 443">
          <a:extLst>
            <a:ext uri="{FF2B5EF4-FFF2-40B4-BE49-F238E27FC236}">
              <a16:creationId xmlns:a16="http://schemas.microsoft.com/office/drawing/2014/main" xmlns="" id="{00000000-0008-0000-0200-0000BC01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45" name="フローチャート: 判断 444">
          <a:extLst>
            <a:ext uri="{FF2B5EF4-FFF2-40B4-BE49-F238E27FC236}">
              <a16:creationId xmlns:a16="http://schemas.microsoft.com/office/drawing/2014/main" xmlns="" id="{00000000-0008-0000-0200-0000BD01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46" name="フローチャート: 判断 445">
          <a:extLst>
            <a:ext uri="{FF2B5EF4-FFF2-40B4-BE49-F238E27FC236}">
              <a16:creationId xmlns:a16="http://schemas.microsoft.com/office/drawing/2014/main" xmlns="" id="{00000000-0008-0000-0200-0000BE01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452" name="楕円 451">
          <a:extLst>
            <a:ext uri="{FF2B5EF4-FFF2-40B4-BE49-F238E27FC236}">
              <a16:creationId xmlns:a16="http://schemas.microsoft.com/office/drawing/2014/main" xmlns="" id="{00000000-0008-0000-0200-0000C4010000}"/>
            </a:ext>
          </a:extLst>
        </xdr:cNvPr>
        <xdr:cNvSpPr/>
      </xdr:nvSpPr>
      <xdr:spPr>
        <a:xfrm>
          <a:off x="16268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453" name="【消防施設】&#10;有形固定資産減価償却率該当値テキスト">
          <a:extLst>
            <a:ext uri="{FF2B5EF4-FFF2-40B4-BE49-F238E27FC236}">
              <a16:creationId xmlns:a16="http://schemas.microsoft.com/office/drawing/2014/main" xmlns="" id="{00000000-0008-0000-0200-0000C5010000}"/>
            </a:ext>
          </a:extLst>
        </xdr:cNvPr>
        <xdr:cNvSpPr txBox="1"/>
      </xdr:nvSpPr>
      <xdr:spPr>
        <a:xfrm>
          <a:off x="16357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454" name="楕円 453">
          <a:extLst>
            <a:ext uri="{FF2B5EF4-FFF2-40B4-BE49-F238E27FC236}">
              <a16:creationId xmlns:a16="http://schemas.microsoft.com/office/drawing/2014/main" xmlns="" id="{00000000-0008-0000-0200-0000C6010000}"/>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114844</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5481300" y="142896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456" name="楕円 455">
          <a:extLst>
            <a:ext uri="{FF2B5EF4-FFF2-40B4-BE49-F238E27FC236}">
              <a16:creationId xmlns:a16="http://schemas.microsoft.com/office/drawing/2014/main" xmlns="" id="{00000000-0008-0000-0200-0000C801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59327</xdr:rowOff>
    </xdr:to>
    <xdr:cxnSp macro="">
      <xdr:nvCxnSpPr>
        <xdr:cNvPr id="457" name="直線コネクタ 456">
          <a:extLst>
            <a:ext uri="{FF2B5EF4-FFF2-40B4-BE49-F238E27FC236}">
              <a16:creationId xmlns:a16="http://schemas.microsoft.com/office/drawing/2014/main" xmlns="" id="{00000000-0008-0000-0200-0000C9010000}"/>
            </a:ext>
          </a:extLst>
        </xdr:cNvPr>
        <xdr:cNvCxnSpPr/>
      </xdr:nvCxnSpPr>
      <xdr:spPr>
        <a:xfrm>
          <a:off x="14592300" y="1423416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58" name="n_1aveValue【消防施設】&#10;有形固定資産減価償却率">
          <a:extLst>
            <a:ext uri="{FF2B5EF4-FFF2-40B4-BE49-F238E27FC236}">
              <a16:creationId xmlns:a16="http://schemas.microsoft.com/office/drawing/2014/main" xmlns="" id="{00000000-0008-0000-0200-0000CA01000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59" name="n_2aveValue【消防施設】&#10;有形固定資産減価償却率">
          <a:extLst>
            <a:ext uri="{FF2B5EF4-FFF2-40B4-BE49-F238E27FC236}">
              <a16:creationId xmlns:a16="http://schemas.microsoft.com/office/drawing/2014/main" xmlns="" id="{00000000-0008-0000-0200-0000CB010000}"/>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60" name="n_3aveValue【消防施設】&#10;有形固定資産減価償却率">
          <a:extLst>
            <a:ext uri="{FF2B5EF4-FFF2-40B4-BE49-F238E27FC236}">
              <a16:creationId xmlns:a16="http://schemas.microsoft.com/office/drawing/2014/main" xmlns="" id="{00000000-0008-0000-0200-0000CC01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61" name="n_4aveValue【消防施設】&#10;有形固定資産減価償却率">
          <a:extLst>
            <a:ext uri="{FF2B5EF4-FFF2-40B4-BE49-F238E27FC236}">
              <a16:creationId xmlns:a16="http://schemas.microsoft.com/office/drawing/2014/main" xmlns="" id="{00000000-0008-0000-0200-0000CD01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462" name="n_1mainValue【消防施設】&#10;有形固定資産減価償却率">
          <a:extLst>
            <a:ext uri="{FF2B5EF4-FFF2-40B4-BE49-F238E27FC236}">
              <a16:creationId xmlns:a16="http://schemas.microsoft.com/office/drawing/2014/main" xmlns="" id="{00000000-0008-0000-0200-0000CE010000}"/>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463" name="n_2mainValue【消防施設】&#10;有形固定資産減価償却率">
          <a:extLst>
            <a:ext uri="{FF2B5EF4-FFF2-40B4-BE49-F238E27FC236}">
              <a16:creationId xmlns:a16="http://schemas.microsoft.com/office/drawing/2014/main" xmlns="" id="{00000000-0008-0000-0200-0000CF010000}"/>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a:extLst>
            <a:ext uri="{FF2B5EF4-FFF2-40B4-BE49-F238E27FC236}">
              <a16:creationId xmlns:a16="http://schemas.microsoft.com/office/drawing/2014/main" xmlns="" id="{00000000-0008-0000-0200-0000D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a:extLst>
            <a:ext uri="{FF2B5EF4-FFF2-40B4-BE49-F238E27FC236}">
              <a16:creationId xmlns:a16="http://schemas.microsoft.com/office/drawing/2014/main" xmlns="" id="{00000000-0008-0000-0200-0000D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8" name="正方形/長方形 477">
          <a:extLst>
            <a:ext uri="{FF2B5EF4-FFF2-40B4-BE49-F238E27FC236}">
              <a16:creationId xmlns:a16="http://schemas.microsoft.com/office/drawing/2014/main" xmlns="" id="{00000000-0008-0000-0200-0000D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9" name="正方形/長方形 478">
          <a:extLst>
            <a:ext uri="{FF2B5EF4-FFF2-40B4-BE49-F238E27FC236}">
              <a16:creationId xmlns:a16="http://schemas.microsoft.com/office/drawing/2014/main" xmlns="" id="{00000000-0008-0000-0200-0000D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a:extLst>
            <a:ext uri="{FF2B5EF4-FFF2-40B4-BE49-F238E27FC236}">
              <a16:creationId xmlns:a16="http://schemas.microsoft.com/office/drawing/2014/main" xmlns="" id="{00000000-0008-0000-0200-0000E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庁舎】&#10;有形固定資産減価償却率グラフ枠">
          <a:extLst>
            <a:ext uri="{FF2B5EF4-FFF2-40B4-BE49-F238E27FC236}">
              <a16:creationId xmlns:a16="http://schemas.microsoft.com/office/drawing/2014/main" xmlns="" id="{00000000-0008-0000-0200-0000E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497" name="【庁舎】&#10;有形固定資産減価償却率最小値テキスト">
          <a:extLst>
            <a:ext uri="{FF2B5EF4-FFF2-40B4-BE49-F238E27FC236}">
              <a16:creationId xmlns:a16="http://schemas.microsoft.com/office/drawing/2014/main" xmlns="" id="{00000000-0008-0000-0200-0000F101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499" name="【庁舎】&#10;有形固定資産減価償却率最大値テキスト">
          <a:extLst>
            <a:ext uri="{FF2B5EF4-FFF2-40B4-BE49-F238E27FC236}">
              <a16:creationId xmlns:a16="http://schemas.microsoft.com/office/drawing/2014/main" xmlns="" id="{00000000-0008-0000-0200-0000F301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01" name="【庁舎】&#10;有形固定資産減価償却率平均値テキスト">
          <a:extLst>
            <a:ext uri="{FF2B5EF4-FFF2-40B4-BE49-F238E27FC236}">
              <a16:creationId xmlns:a16="http://schemas.microsoft.com/office/drawing/2014/main" xmlns="" id="{00000000-0008-0000-0200-0000F501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02" name="フローチャート: 判断 501">
          <a:extLst>
            <a:ext uri="{FF2B5EF4-FFF2-40B4-BE49-F238E27FC236}">
              <a16:creationId xmlns:a16="http://schemas.microsoft.com/office/drawing/2014/main" xmlns="" id="{00000000-0008-0000-0200-0000F6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03" name="フローチャート: 判断 502">
          <a:extLst>
            <a:ext uri="{FF2B5EF4-FFF2-40B4-BE49-F238E27FC236}">
              <a16:creationId xmlns:a16="http://schemas.microsoft.com/office/drawing/2014/main" xmlns="" id="{00000000-0008-0000-0200-0000F701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04" name="フローチャート: 判断 503">
          <a:extLst>
            <a:ext uri="{FF2B5EF4-FFF2-40B4-BE49-F238E27FC236}">
              <a16:creationId xmlns:a16="http://schemas.microsoft.com/office/drawing/2014/main" xmlns="" id="{00000000-0008-0000-0200-0000F801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05" name="フローチャート: 判断 504">
          <a:extLst>
            <a:ext uri="{FF2B5EF4-FFF2-40B4-BE49-F238E27FC236}">
              <a16:creationId xmlns:a16="http://schemas.microsoft.com/office/drawing/2014/main" xmlns="" id="{00000000-0008-0000-0200-0000F901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06" name="フローチャート: 判断 505">
          <a:extLst>
            <a:ext uri="{FF2B5EF4-FFF2-40B4-BE49-F238E27FC236}">
              <a16:creationId xmlns:a16="http://schemas.microsoft.com/office/drawing/2014/main" xmlns="" id="{00000000-0008-0000-0200-0000FA01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76836</xdr:rowOff>
    </xdr:from>
    <xdr:to>
      <xdr:col>85</xdr:col>
      <xdr:colOff>177800</xdr:colOff>
      <xdr:row>109</xdr:row>
      <xdr:rowOff>6986</xdr:rowOff>
    </xdr:to>
    <xdr:sp macro="" textlink="">
      <xdr:nvSpPr>
        <xdr:cNvPr id="512" name="楕円 511">
          <a:extLst>
            <a:ext uri="{FF2B5EF4-FFF2-40B4-BE49-F238E27FC236}">
              <a16:creationId xmlns:a16="http://schemas.microsoft.com/office/drawing/2014/main" xmlns="" id="{00000000-0008-0000-0200-000000020000}"/>
            </a:ext>
          </a:extLst>
        </xdr:cNvPr>
        <xdr:cNvSpPr/>
      </xdr:nvSpPr>
      <xdr:spPr>
        <a:xfrm>
          <a:off x="162687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163213</xdr:rowOff>
    </xdr:from>
    <xdr:ext cx="405111" cy="259045"/>
    <xdr:sp macro="" textlink="">
      <xdr:nvSpPr>
        <xdr:cNvPr id="513" name="【庁舎】&#10;有形固定資産減価償却率該当値テキスト">
          <a:extLst>
            <a:ext uri="{FF2B5EF4-FFF2-40B4-BE49-F238E27FC236}">
              <a16:creationId xmlns:a16="http://schemas.microsoft.com/office/drawing/2014/main" xmlns="" id="{00000000-0008-0000-0200-000001020000}"/>
            </a:ext>
          </a:extLst>
        </xdr:cNvPr>
        <xdr:cNvSpPr txBox="1"/>
      </xdr:nvSpPr>
      <xdr:spPr>
        <a:xfrm>
          <a:off x="16357600" y="1850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74930</xdr:rowOff>
    </xdr:from>
    <xdr:to>
      <xdr:col>81</xdr:col>
      <xdr:colOff>101600</xdr:colOff>
      <xdr:row>109</xdr:row>
      <xdr:rowOff>5080</xdr:rowOff>
    </xdr:to>
    <xdr:sp macro="" textlink="">
      <xdr:nvSpPr>
        <xdr:cNvPr id="514" name="楕円 513">
          <a:extLst>
            <a:ext uri="{FF2B5EF4-FFF2-40B4-BE49-F238E27FC236}">
              <a16:creationId xmlns:a16="http://schemas.microsoft.com/office/drawing/2014/main" xmlns="" id="{00000000-0008-0000-0200-000002020000}"/>
            </a:ext>
          </a:extLst>
        </xdr:cNvPr>
        <xdr:cNvSpPr/>
      </xdr:nvSpPr>
      <xdr:spPr>
        <a:xfrm>
          <a:off x="15430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125730</xdr:rowOff>
    </xdr:from>
    <xdr:to>
      <xdr:col>85</xdr:col>
      <xdr:colOff>127000</xdr:colOff>
      <xdr:row>108</xdr:row>
      <xdr:rowOff>127636</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a:off x="15481300" y="186423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73025</xdr:rowOff>
    </xdr:from>
    <xdr:to>
      <xdr:col>76</xdr:col>
      <xdr:colOff>165100</xdr:colOff>
      <xdr:row>109</xdr:row>
      <xdr:rowOff>3175</xdr:rowOff>
    </xdr:to>
    <xdr:sp macro="" textlink="">
      <xdr:nvSpPr>
        <xdr:cNvPr id="516" name="楕円 515">
          <a:extLst>
            <a:ext uri="{FF2B5EF4-FFF2-40B4-BE49-F238E27FC236}">
              <a16:creationId xmlns:a16="http://schemas.microsoft.com/office/drawing/2014/main" xmlns="" id="{00000000-0008-0000-0200-000004020000}"/>
            </a:ext>
          </a:extLst>
        </xdr:cNvPr>
        <xdr:cNvSpPr/>
      </xdr:nvSpPr>
      <xdr:spPr>
        <a:xfrm>
          <a:off x="14541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123825</xdr:rowOff>
    </xdr:from>
    <xdr:to>
      <xdr:col>81</xdr:col>
      <xdr:colOff>50800</xdr:colOff>
      <xdr:row>108</xdr:row>
      <xdr:rowOff>125730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a:off x="14592300" y="18640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18" name="楕円 517">
          <a:extLst>
            <a:ext uri="{FF2B5EF4-FFF2-40B4-BE49-F238E27FC236}">
              <a16:creationId xmlns:a16="http://schemas.microsoft.com/office/drawing/2014/main" xmlns="" id="{00000000-0008-0000-0200-000006020000}"/>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123825</xdr:rowOff>
    </xdr:from>
    <xdr:to>
      <xdr:col>76</xdr:col>
      <xdr:colOff>114300</xdr:colOff>
      <xdr:row>108</xdr:row>
      <xdr:rowOff>152400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flipV="1">
          <a:off x="13703300" y="1864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99695</xdr:rowOff>
    </xdr:from>
    <xdr:to>
      <xdr:col>67</xdr:col>
      <xdr:colOff>101600</xdr:colOff>
      <xdr:row>109</xdr:row>
      <xdr:rowOff>29845</xdr:rowOff>
    </xdr:to>
    <xdr:sp macro="" textlink="">
      <xdr:nvSpPr>
        <xdr:cNvPr id="520" name="楕円 519">
          <a:extLst>
            <a:ext uri="{FF2B5EF4-FFF2-40B4-BE49-F238E27FC236}">
              <a16:creationId xmlns:a16="http://schemas.microsoft.com/office/drawing/2014/main" xmlns="" id="{00000000-0008-0000-0200-000008020000}"/>
            </a:ext>
          </a:extLst>
        </xdr:cNvPr>
        <xdr:cNvSpPr/>
      </xdr:nvSpPr>
      <xdr:spPr>
        <a:xfrm>
          <a:off x="12763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150495</xdr:rowOff>
    </xdr:from>
    <xdr:to>
      <xdr:col>71</xdr:col>
      <xdr:colOff>177800</xdr:colOff>
      <xdr:row>108</xdr:row>
      <xdr:rowOff>152400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2814300" y="1866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22" name="n_1aveValue【庁舎】&#10;有形固定資産減価償却率">
          <a:extLst>
            <a:ext uri="{FF2B5EF4-FFF2-40B4-BE49-F238E27FC236}">
              <a16:creationId xmlns:a16="http://schemas.microsoft.com/office/drawing/2014/main" xmlns="" id="{00000000-0008-0000-0200-00000A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23" name="n_2aveValue【庁舎】&#10;有形固定資産減価償却率">
          <a:extLst>
            <a:ext uri="{FF2B5EF4-FFF2-40B4-BE49-F238E27FC236}">
              <a16:creationId xmlns:a16="http://schemas.microsoft.com/office/drawing/2014/main" xmlns="" id="{00000000-0008-0000-0200-00000B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24" name="n_3aveValue【庁舎】&#10;有形固定資産減価償却率">
          <a:extLst>
            <a:ext uri="{FF2B5EF4-FFF2-40B4-BE49-F238E27FC236}">
              <a16:creationId xmlns:a16="http://schemas.microsoft.com/office/drawing/2014/main" xmlns="" id="{00000000-0008-0000-0200-00000C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25" name="n_4aveValue【庁舎】&#10;有形固定資産減価償却率">
          <a:extLst>
            <a:ext uri="{FF2B5EF4-FFF2-40B4-BE49-F238E27FC236}">
              <a16:creationId xmlns:a16="http://schemas.microsoft.com/office/drawing/2014/main" xmlns="" id="{00000000-0008-0000-0200-00000D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167657</xdr:rowOff>
    </xdr:from>
    <xdr:ext cx="405111" cy="259045"/>
    <xdr:sp macro="" textlink="">
      <xdr:nvSpPr>
        <xdr:cNvPr id="526" name="n_1mainValue【庁舎】&#10;有形固定資産減価償却率">
          <a:extLst>
            <a:ext uri="{FF2B5EF4-FFF2-40B4-BE49-F238E27FC236}">
              <a16:creationId xmlns:a16="http://schemas.microsoft.com/office/drawing/2014/main" xmlns="" id="{00000000-0008-0000-0200-00000E020000}"/>
            </a:ext>
          </a:extLst>
        </xdr:cNvPr>
        <xdr:cNvSpPr txBox="1"/>
      </xdr:nvSpPr>
      <xdr:spPr>
        <a:xfrm>
          <a:off x="15266044" y="186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165752</xdr:rowOff>
    </xdr:from>
    <xdr:ext cx="405111" cy="259045"/>
    <xdr:sp macro="" textlink="">
      <xdr:nvSpPr>
        <xdr:cNvPr id="527" name="n_2mainValue【庁舎】&#10;有形固定資産減価償却率">
          <a:extLst>
            <a:ext uri="{FF2B5EF4-FFF2-40B4-BE49-F238E27FC236}">
              <a16:creationId xmlns:a16="http://schemas.microsoft.com/office/drawing/2014/main" xmlns="" id="{00000000-0008-0000-0200-00000F020000}"/>
            </a:ext>
          </a:extLst>
        </xdr:cNvPr>
        <xdr:cNvSpPr txBox="1"/>
      </xdr:nvSpPr>
      <xdr:spPr>
        <a:xfrm>
          <a:off x="14389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28" name="n_3mainValue【庁舎】&#10;有形固定資産減価償却率">
          <a:extLst>
            <a:ext uri="{FF2B5EF4-FFF2-40B4-BE49-F238E27FC236}">
              <a16:creationId xmlns:a16="http://schemas.microsoft.com/office/drawing/2014/main" xmlns="" id="{00000000-0008-0000-0200-000010020000}"/>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20972</xdr:rowOff>
    </xdr:from>
    <xdr:ext cx="405111" cy="259045"/>
    <xdr:sp macro="" textlink="">
      <xdr:nvSpPr>
        <xdr:cNvPr id="529" name="n_4mainValue【庁舎】&#10;有形固定資産減価償却率">
          <a:extLst>
            <a:ext uri="{FF2B5EF4-FFF2-40B4-BE49-F238E27FC236}">
              <a16:creationId xmlns:a16="http://schemas.microsoft.com/office/drawing/2014/main" xmlns="" id="{00000000-0008-0000-0200-000011020000}"/>
            </a:ext>
          </a:extLst>
        </xdr:cNvPr>
        <xdr:cNvSpPr txBox="1"/>
      </xdr:nvSpPr>
      <xdr:spPr>
        <a:xfrm>
          <a:off x="12611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a:extLst>
            <a:ext uri="{FF2B5EF4-FFF2-40B4-BE49-F238E27FC236}">
              <a16:creationId xmlns:a16="http://schemas.microsoft.com/office/drawing/2014/main" xmlns="" id="{00000000-0008-0000-0200-00001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a:extLst>
            <a:ext uri="{FF2B5EF4-FFF2-40B4-BE49-F238E27FC236}">
              <a16:creationId xmlns:a16="http://schemas.microsoft.com/office/drawing/2014/main" xmlns="" id="{00000000-0008-0000-0200-00001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a:extLst>
            <a:ext uri="{FF2B5EF4-FFF2-40B4-BE49-F238E27FC236}">
              <a16:creationId xmlns:a16="http://schemas.microsoft.com/office/drawing/2014/main" xmlns="" id="{00000000-0008-0000-0200-00001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a:extLst>
            <a:ext uri="{FF2B5EF4-FFF2-40B4-BE49-F238E27FC236}">
              <a16:creationId xmlns:a16="http://schemas.microsoft.com/office/drawing/2014/main" xmlns="" id="{00000000-0008-0000-0200-00001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a:extLst>
            <a:ext uri="{FF2B5EF4-FFF2-40B4-BE49-F238E27FC236}">
              <a16:creationId xmlns:a16="http://schemas.microsoft.com/office/drawing/2014/main" xmlns="" id="{00000000-0008-0000-0200-00001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a:extLst>
            <a:ext uri="{FF2B5EF4-FFF2-40B4-BE49-F238E27FC236}">
              <a16:creationId xmlns:a16="http://schemas.microsoft.com/office/drawing/2014/main" xmlns="" id="{00000000-0008-0000-0200-00001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a:extLst>
            <a:ext uri="{FF2B5EF4-FFF2-40B4-BE49-F238E27FC236}">
              <a16:creationId xmlns:a16="http://schemas.microsoft.com/office/drawing/2014/main" xmlns="" id="{00000000-0008-0000-0200-00001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3" name="テキスト ボックス 542">
          <a:extLst>
            <a:ext uri="{FF2B5EF4-FFF2-40B4-BE49-F238E27FC236}">
              <a16:creationId xmlns:a16="http://schemas.microsoft.com/office/drawing/2014/main" xmlns="" id="{00000000-0008-0000-0200-00001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5" name="テキスト ボックス 544">
          <a:extLst>
            <a:ext uri="{FF2B5EF4-FFF2-40B4-BE49-F238E27FC236}">
              <a16:creationId xmlns:a16="http://schemas.microsoft.com/office/drawing/2014/main" xmlns="" id="{00000000-0008-0000-0200-00002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6" name="直線コネクタ 545">
          <a:extLst>
            <a:ext uri="{FF2B5EF4-FFF2-40B4-BE49-F238E27FC236}">
              <a16:creationId xmlns:a16="http://schemas.microsoft.com/office/drawing/2014/main" xmlns="" id="{00000000-0008-0000-0200-00002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7" name="テキスト ボックス 546">
          <a:extLst>
            <a:ext uri="{FF2B5EF4-FFF2-40B4-BE49-F238E27FC236}">
              <a16:creationId xmlns:a16="http://schemas.microsoft.com/office/drawing/2014/main" xmlns="" id="{00000000-0008-0000-0200-00002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8" name="直線コネクタ 547">
          <a:extLst>
            <a:ext uri="{FF2B5EF4-FFF2-40B4-BE49-F238E27FC236}">
              <a16:creationId xmlns:a16="http://schemas.microsoft.com/office/drawing/2014/main" xmlns="" id="{00000000-0008-0000-0200-00002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9" name="テキスト ボックス 548">
          <a:extLst>
            <a:ext uri="{FF2B5EF4-FFF2-40B4-BE49-F238E27FC236}">
              <a16:creationId xmlns:a16="http://schemas.microsoft.com/office/drawing/2014/main" xmlns="" id="{00000000-0008-0000-0200-00002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a:extLst>
            <a:ext uri="{FF2B5EF4-FFF2-40B4-BE49-F238E27FC236}">
              <a16:creationId xmlns:a16="http://schemas.microsoft.com/office/drawing/2014/main" xmlns="" id="{00000000-0008-0000-0200-00002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a:extLst>
            <a:ext uri="{FF2B5EF4-FFF2-40B4-BE49-F238E27FC236}">
              <a16:creationId xmlns:a16="http://schemas.microsoft.com/office/drawing/2014/main" xmlns="" id="{00000000-0008-0000-0200-00002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53" name="直線コネクタ 552">
          <a:extLst>
            <a:ext uri="{FF2B5EF4-FFF2-40B4-BE49-F238E27FC236}">
              <a16:creationId xmlns:a16="http://schemas.microsoft.com/office/drawing/2014/main" xmlns="" id="{00000000-0008-0000-0200-000029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54" name="【庁舎】&#10;一人当たり面積最小値テキスト">
          <a:extLst>
            <a:ext uri="{FF2B5EF4-FFF2-40B4-BE49-F238E27FC236}">
              <a16:creationId xmlns:a16="http://schemas.microsoft.com/office/drawing/2014/main" xmlns="" id="{00000000-0008-0000-0200-00002A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56" name="【庁舎】&#10;一人当たり面積最大値テキスト">
          <a:extLst>
            <a:ext uri="{FF2B5EF4-FFF2-40B4-BE49-F238E27FC236}">
              <a16:creationId xmlns:a16="http://schemas.microsoft.com/office/drawing/2014/main" xmlns="" id="{00000000-0008-0000-0200-00002C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558" name="【庁舎】&#10;一人当たり面積平均値テキスト">
          <a:extLst>
            <a:ext uri="{FF2B5EF4-FFF2-40B4-BE49-F238E27FC236}">
              <a16:creationId xmlns:a16="http://schemas.microsoft.com/office/drawing/2014/main" xmlns="" id="{00000000-0008-0000-0200-00002E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59" name="フローチャート: 判断 558">
          <a:extLst>
            <a:ext uri="{FF2B5EF4-FFF2-40B4-BE49-F238E27FC236}">
              <a16:creationId xmlns:a16="http://schemas.microsoft.com/office/drawing/2014/main" xmlns="" id="{00000000-0008-0000-0200-00002F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60" name="フローチャート: 判断 559">
          <a:extLst>
            <a:ext uri="{FF2B5EF4-FFF2-40B4-BE49-F238E27FC236}">
              <a16:creationId xmlns:a16="http://schemas.microsoft.com/office/drawing/2014/main" xmlns="" id="{00000000-0008-0000-0200-000030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61" name="フローチャート: 判断 560">
          <a:extLst>
            <a:ext uri="{FF2B5EF4-FFF2-40B4-BE49-F238E27FC236}">
              <a16:creationId xmlns:a16="http://schemas.microsoft.com/office/drawing/2014/main" xmlns="" id="{00000000-0008-0000-0200-000031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62" name="フローチャート: 判断 561">
          <a:extLst>
            <a:ext uri="{FF2B5EF4-FFF2-40B4-BE49-F238E27FC236}">
              <a16:creationId xmlns:a16="http://schemas.microsoft.com/office/drawing/2014/main" xmlns="" id="{00000000-0008-0000-0200-000032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63" name="フローチャート: 判断 562">
          <a:extLst>
            <a:ext uri="{FF2B5EF4-FFF2-40B4-BE49-F238E27FC236}">
              <a16:creationId xmlns:a16="http://schemas.microsoft.com/office/drawing/2014/main" xmlns="" id="{00000000-0008-0000-0200-000033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80011</xdr:rowOff>
    </xdr:from>
    <xdr:to>
      <xdr:col>116</xdr:col>
      <xdr:colOff>114300</xdr:colOff>
      <xdr:row>107</xdr:row>
      <xdr:rowOff>10161</xdr:rowOff>
    </xdr:to>
    <xdr:sp macro="" textlink="">
      <xdr:nvSpPr>
        <xdr:cNvPr id="569" name="楕円 568">
          <a:extLst>
            <a:ext uri="{FF2B5EF4-FFF2-40B4-BE49-F238E27FC236}">
              <a16:creationId xmlns:a16="http://schemas.microsoft.com/office/drawing/2014/main" xmlns="" id="{00000000-0008-0000-0200-000039020000}"/>
            </a:ext>
          </a:extLst>
        </xdr:cNvPr>
        <xdr:cNvSpPr/>
      </xdr:nvSpPr>
      <xdr:spPr>
        <a:xfrm>
          <a:off x="221107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58438</xdr:rowOff>
    </xdr:from>
    <xdr:ext cx="469744" cy="259045"/>
    <xdr:sp macro="" textlink="">
      <xdr:nvSpPr>
        <xdr:cNvPr id="570" name="【庁舎】&#10;一人当たり面積該当値テキスト">
          <a:extLst>
            <a:ext uri="{FF2B5EF4-FFF2-40B4-BE49-F238E27FC236}">
              <a16:creationId xmlns:a16="http://schemas.microsoft.com/office/drawing/2014/main" xmlns="" id="{00000000-0008-0000-0200-00003A020000}"/>
            </a:ext>
          </a:extLst>
        </xdr:cNvPr>
        <xdr:cNvSpPr txBox="1"/>
      </xdr:nvSpPr>
      <xdr:spPr>
        <a:xfrm>
          <a:off x="22199600" y="182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92711</xdr:rowOff>
    </xdr:from>
    <xdr:to>
      <xdr:col>112</xdr:col>
      <xdr:colOff>38100</xdr:colOff>
      <xdr:row>107</xdr:row>
      <xdr:rowOff>22861</xdr:rowOff>
    </xdr:to>
    <xdr:sp macro="" textlink="">
      <xdr:nvSpPr>
        <xdr:cNvPr id="571" name="楕円 570">
          <a:extLst>
            <a:ext uri="{FF2B5EF4-FFF2-40B4-BE49-F238E27FC236}">
              <a16:creationId xmlns:a16="http://schemas.microsoft.com/office/drawing/2014/main" xmlns="" id="{00000000-0008-0000-0200-00003B020000}"/>
            </a:ext>
          </a:extLst>
        </xdr:cNvPr>
        <xdr:cNvSpPr/>
      </xdr:nvSpPr>
      <xdr:spPr>
        <a:xfrm>
          <a:off x="21272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130811</xdr:rowOff>
    </xdr:from>
    <xdr:to>
      <xdr:col>116</xdr:col>
      <xdr:colOff>63500</xdr:colOff>
      <xdr:row>106</xdr:row>
      <xdr:rowOff>143511</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flipV="1">
          <a:off x="21323300" y="183045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104139</xdr:rowOff>
    </xdr:from>
    <xdr:to>
      <xdr:col>107</xdr:col>
      <xdr:colOff>101600</xdr:colOff>
      <xdr:row>107</xdr:row>
      <xdr:rowOff>34289</xdr:rowOff>
    </xdr:to>
    <xdr:sp macro="" textlink="">
      <xdr:nvSpPr>
        <xdr:cNvPr id="573" name="楕円 572">
          <a:extLst>
            <a:ext uri="{FF2B5EF4-FFF2-40B4-BE49-F238E27FC236}">
              <a16:creationId xmlns:a16="http://schemas.microsoft.com/office/drawing/2014/main" xmlns="" id="{00000000-0008-0000-0200-00003D020000}"/>
            </a:ext>
          </a:extLst>
        </xdr:cNvPr>
        <xdr:cNvSpPr/>
      </xdr:nvSpPr>
      <xdr:spPr>
        <a:xfrm>
          <a:off x="20383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143511</xdr:rowOff>
    </xdr:from>
    <xdr:to>
      <xdr:col>111</xdr:col>
      <xdr:colOff>177800</xdr:colOff>
      <xdr:row>106</xdr:row>
      <xdr:rowOff>154939</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flipV="1">
          <a:off x="20434300" y="18317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575" name="楕円 574">
          <a:extLst>
            <a:ext uri="{FF2B5EF4-FFF2-40B4-BE49-F238E27FC236}">
              <a16:creationId xmlns:a16="http://schemas.microsoft.com/office/drawing/2014/main" xmlns="" id="{00000000-0008-0000-0200-00003F020000}"/>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154939</xdr:rowOff>
    </xdr:from>
    <xdr:to>
      <xdr:col>107</xdr:col>
      <xdr:colOff>50800</xdr:colOff>
      <xdr:row>106</xdr:row>
      <xdr:rowOff>167639</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flipV="1">
          <a:off x="19545300" y="18328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125730</xdr:rowOff>
    </xdr:from>
    <xdr:to>
      <xdr:col>98</xdr:col>
      <xdr:colOff>38100</xdr:colOff>
      <xdr:row>107</xdr:row>
      <xdr:rowOff>55880</xdr:rowOff>
    </xdr:to>
    <xdr:sp macro="" textlink="">
      <xdr:nvSpPr>
        <xdr:cNvPr id="577" name="楕円 576">
          <a:extLst>
            <a:ext uri="{FF2B5EF4-FFF2-40B4-BE49-F238E27FC236}">
              <a16:creationId xmlns:a16="http://schemas.microsoft.com/office/drawing/2014/main" xmlns="" id="{00000000-0008-0000-0200-000041020000}"/>
            </a:ext>
          </a:extLst>
        </xdr:cNvPr>
        <xdr:cNvSpPr/>
      </xdr:nvSpPr>
      <xdr:spPr>
        <a:xfrm>
          <a:off x="186055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5080</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flipV="1">
          <a:off x="18656300" y="183413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579" name="n_1aveValue【庁舎】&#10;一人当たり面積">
          <a:extLst>
            <a:ext uri="{FF2B5EF4-FFF2-40B4-BE49-F238E27FC236}">
              <a16:creationId xmlns:a16="http://schemas.microsoft.com/office/drawing/2014/main" xmlns="" id="{00000000-0008-0000-0200-000043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580" name="n_2aveValue【庁舎】&#10;一人当たり面積">
          <a:extLst>
            <a:ext uri="{FF2B5EF4-FFF2-40B4-BE49-F238E27FC236}">
              <a16:creationId xmlns:a16="http://schemas.microsoft.com/office/drawing/2014/main" xmlns="" id="{00000000-0008-0000-0200-000044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581" name="n_3aveValue【庁舎】&#10;一人当たり面積">
          <a:extLst>
            <a:ext uri="{FF2B5EF4-FFF2-40B4-BE49-F238E27FC236}">
              <a16:creationId xmlns:a16="http://schemas.microsoft.com/office/drawing/2014/main" xmlns="" id="{00000000-0008-0000-0200-000045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582" name="n_4aveValue【庁舎】&#10;一人当たり面積">
          <a:extLst>
            <a:ext uri="{FF2B5EF4-FFF2-40B4-BE49-F238E27FC236}">
              <a16:creationId xmlns:a16="http://schemas.microsoft.com/office/drawing/2014/main" xmlns="" id="{00000000-0008-0000-0200-000046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13988</xdr:rowOff>
    </xdr:from>
    <xdr:ext cx="469744" cy="259045"/>
    <xdr:sp macro="" textlink="">
      <xdr:nvSpPr>
        <xdr:cNvPr id="583" name="n_1mainValue【庁舎】&#10;一人当たり面積">
          <a:extLst>
            <a:ext uri="{FF2B5EF4-FFF2-40B4-BE49-F238E27FC236}">
              <a16:creationId xmlns:a16="http://schemas.microsoft.com/office/drawing/2014/main" xmlns="" id="{00000000-0008-0000-0200-000047020000}"/>
            </a:ext>
          </a:extLst>
        </xdr:cNvPr>
        <xdr:cNvSpPr txBox="1"/>
      </xdr:nvSpPr>
      <xdr:spPr>
        <a:xfrm>
          <a:off x="21075727" y="183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25416</xdr:rowOff>
    </xdr:from>
    <xdr:ext cx="469744" cy="259045"/>
    <xdr:sp macro="" textlink="">
      <xdr:nvSpPr>
        <xdr:cNvPr id="584" name="n_2mainValue【庁舎】&#10;一人当たり面積">
          <a:extLst>
            <a:ext uri="{FF2B5EF4-FFF2-40B4-BE49-F238E27FC236}">
              <a16:creationId xmlns:a16="http://schemas.microsoft.com/office/drawing/2014/main" xmlns="" id="{00000000-0008-0000-0200-000048020000}"/>
            </a:ext>
          </a:extLst>
        </xdr:cNvPr>
        <xdr:cNvSpPr txBox="1"/>
      </xdr:nvSpPr>
      <xdr:spPr>
        <a:xfrm>
          <a:off x="20199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585" name="n_3mainValue【庁舎】&#10;一人当たり面積">
          <a:extLst>
            <a:ext uri="{FF2B5EF4-FFF2-40B4-BE49-F238E27FC236}">
              <a16:creationId xmlns:a16="http://schemas.microsoft.com/office/drawing/2014/main" xmlns="" id="{00000000-0008-0000-0200-00004902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47007</xdr:rowOff>
    </xdr:from>
    <xdr:ext cx="469744" cy="259045"/>
    <xdr:sp macro="" textlink="">
      <xdr:nvSpPr>
        <xdr:cNvPr id="586" name="n_4mainValue【庁舎】&#10;一人当たり面積">
          <a:extLst>
            <a:ext uri="{FF2B5EF4-FFF2-40B4-BE49-F238E27FC236}">
              <a16:creationId xmlns:a16="http://schemas.microsoft.com/office/drawing/2014/main" xmlns="" id="{00000000-0008-0000-0200-00004A020000}"/>
            </a:ext>
          </a:extLst>
        </xdr:cNvPr>
        <xdr:cNvSpPr txBox="1"/>
      </xdr:nvSpPr>
      <xdr:spPr>
        <a:xfrm>
          <a:off x="18421427"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7" name="正方形/長方形 586">
          <a:extLst>
            <a:ext uri="{FF2B5EF4-FFF2-40B4-BE49-F238E27FC236}">
              <a16:creationId xmlns:a16="http://schemas.microsoft.com/office/drawing/2014/main" xmlns="" id="{00000000-0008-0000-0200-00004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8" name="正方形/長方形 587">
          <a:extLst>
            <a:ext uri="{FF2B5EF4-FFF2-40B4-BE49-F238E27FC236}">
              <a16:creationId xmlns:a16="http://schemas.microsoft.com/office/drawing/2014/main" xmlns="" id="{00000000-0008-0000-0200-00004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は運動公園の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スポーツ施設が該当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する。令和元年度は施設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工事は実施をしており減価償却率が下がっている。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は老人福祉センター・老人憩の家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が該当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老人福祉センターの耐震工事を行ったため減価償却率が減少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したが、令和元年度は実施しなかったため上昇した。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は環境ステーション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が該当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年度から設置のため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大幅に低い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は防火水槽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が該当する。取得以降、改修等実施されていないため、平均を上回る結果となっている。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役場庁舎が該当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年度に改修工事を実施したため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は減少した。ただし、減価償却率は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％で、施設維持にかかる費用が継続的に見込まれ、近い将来には庁舎の建て替えや移転等、多額の費用が必要になると見込まれる。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過疎化・少子高齢化が進み就労年齢人口が減少している。また木材需要の減少に伴い、本町の主要産業である木材関連産業の衰退により税収は年々減少していく状況である。地方交付税等の依存財源は歳入の</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％であり、財政力指数が類似団体平均を下回る結果となっている。</a:t>
          </a:r>
          <a:endParaRPr lang="ja-JP" altLang="ja-JP" sz="1400">
            <a:effectLst/>
          </a:endParaRPr>
        </a:p>
        <a:p>
          <a:r>
            <a:rPr kumimoji="1" lang="ja-JP" altLang="ja-JP" sz="1100">
              <a:solidFill>
                <a:schemeClr val="dk1"/>
              </a:solidFill>
              <a:effectLst/>
              <a:latin typeface="+mn-lt"/>
              <a:ea typeface="+mn-ea"/>
              <a:cs typeface="+mn-cs"/>
            </a:rPr>
            <a:t>町域の約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割が森林であり交通も不便であるが、「吉野」というブランドイメージをアピールし、定住促進事業や空家対策事業など外部から人を呼び込む活力あるまちづくりをすすめ、地道な財政基盤強化に努める。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前年度に比べ経常収支比率は僅かに改善しているが、依然として普通交付税や町税など経常的な一般財源の減少に対し、人件費をはじめとする一般財源で賄う経費の削減が追い付いていない状況である。</a:t>
          </a:r>
          <a:endParaRPr lang="ja-JP" altLang="ja-JP" sz="1000">
            <a:effectLst/>
          </a:endParaRPr>
        </a:p>
        <a:p>
          <a:r>
            <a:rPr kumimoji="1" lang="ja-JP" altLang="ja-JP" sz="1000">
              <a:solidFill>
                <a:schemeClr val="dk1"/>
              </a:solidFill>
              <a:effectLst/>
              <a:latin typeface="+mn-lt"/>
              <a:ea typeface="+mn-ea"/>
              <a:cs typeface="+mn-cs"/>
            </a:rPr>
            <a:t>少子高齢化・過疎化が進行している当町においては、町税収入の大幅な増加は見込めない。経常収支比率改善に向けて経常的な支出を切り詰め、町政運営のスリム化を図る必要がある。</a:t>
          </a:r>
          <a:endParaRPr lang="ja-JP" altLang="ja-JP" sz="1000">
            <a:effectLst/>
          </a:endParaRPr>
        </a:p>
        <a:p>
          <a:r>
            <a:rPr kumimoji="1" lang="ja-JP" altLang="ja-JP" sz="1000">
              <a:solidFill>
                <a:schemeClr val="dk1"/>
              </a:solidFill>
              <a:effectLst/>
              <a:latin typeface="+mn-lt"/>
              <a:ea typeface="+mn-ea"/>
              <a:cs typeface="+mn-cs"/>
            </a:rPr>
            <a:t>今後は、事務事業の見直しを更に進めるとともに、全ての事務事業の優先度を厳しく点検し、優先度の低い事業については計画的に廃止・縮小を進め、経常経費削減に努める。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65</xdr:row>
      <xdr:rowOff>44873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136842"/>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44873</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07249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99695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97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3175</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91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113242</xdr:rowOff>
    </xdr:from>
    <xdr:to>
      <xdr:col>23</xdr:col>
      <xdr:colOff>184150</xdr:colOff>
      <xdr:row>65</xdr:row>
      <xdr:rowOff>43392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85319</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上昇傾向にあり前年度までは毎年ほぼ類似団体平均となっているが、今年度は増加となっている。今後、新規採用の抑制などによる職員数の減など行財政改革への取組を通じて人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57672</xdr:rowOff>
    </xdr:from>
    <xdr:to>
      <xdr:col>23</xdr:col>
      <xdr:colOff>133350</xdr:colOff>
      <xdr:row>84</xdr:row>
      <xdr:rowOff>99236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459472"/>
          <a:ext cx="838200" cy="4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112184</xdr:rowOff>
    </xdr:from>
    <xdr:to>
      <xdr:col>19</xdr:col>
      <xdr:colOff>133350</xdr:colOff>
      <xdr:row>84</xdr:row>
      <xdr:rowOff>57672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342534"/>
          <a:ext cx="889000" cy="1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112184</xdr:rowOff>
    </xdr:from>
    <xdr:to>
      <xdr:col>15</xdr:col>
      <xdr:colOff>82550</xdr:colOff>
      <xdr:row>83</xdr:row>
      <xdr:rowOff>126505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2336800" y="14342534"/>
          <a:ext cx="889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47809</xdr:rowOff>
    </xdr:from>
    <xdr:to>
      <xdr:col>11</xdr:col>
      <xdr:colOff>31750</xdr:colOff>
      <xdr:row>83</xdr:row>
      <xdr:rowOff>126505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278159"/>
          <a:ext cx="8890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48436</xdr:rowOff>
    </xdr:from>
    <xdr:to>
      <xdr:col>23</xdr:col>
      <xdr:colOff>184150</xdr:colOff>
      <xdr:row>84</xdr:row>
      <xdr:rowOff>150036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4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20513</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4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6872</xdr:rowOff>
    </xdr:from>
    <xdr:to>
      <xdr:col>19</xdr:col>
      <xdr:colOff>184150</xdr:colOff>
      <xdr:row>84</xdr:row>
      <xdr:rowOff>108472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4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93249</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4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61384</xdr:rowOff>
    </xdr:from>
    <xdr:to>
      <xdr:col>15</xdr:col>
      <xdr:colOff>133350</xdr:colOff>
      <xdr:row>83</xdr:row>
      <xdr:rowOff>162984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1711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75705</xdr:rowOff>
    </xdr:from>
    <xdr:to>
      <xdr:col>11</xdr:col>
      <xdr:colOff>82550</xdr:colOff>
      <xdr:row>84</xdr:row>
      <xdr:rowOff>5855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3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162082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3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168459</xdr:rowOff>
    </xdr:from>
    <xdr:to>
      <xdr:col>7</xdr:col>
      <xdr:colOff>31750</xdr:colOff>
      <xdr:row>83</xdr:row>
      <xdr:rowOff>98609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108786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99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下回っている。過去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年間いずれも類似団体平均を下回り、今年度も類似団体平均・全国町村平均を下回っている。</a:t>
          </a:r>
          <a:endParaRPr lang="ja-JP" altLang="ja-JP" sz="1400">
            <a:effectLst/>
          </a:endParaRPr>
        </a:p>
        <a:p>
          <a:r>
            <a:rPr kumimoji="1" lang="ja-JP" altLang="ja-JP" sz="1100">
              <a:solidFill>
                <a:schemeClr val="dk1"/>
              </a:solidFill>
              <a:effectLst/>
              <a:latin typeface="+mn-lt"/>
              <a:ea typeface="+mn-ea"/>
              <a:cs typeface="+mn-cs"/>
            </a:rPr>
            <a:t>今後も引き続き給与水準の適正化に努めていく。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121859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2602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121859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133350</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2602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人増加しており、類似団体平均を</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人上回っている。人口減少に応じた組織のスリム化が進んでいない状況である。年齢構成適正化のため職員の新規採用を行っていることが増加の要因である。</a:t>
          </a:r>
          <a:endParaRPr lang="ja-JP" altLang="ja-JP" sz="1400">
            <a:effectLst/>
          </a:endParaRPr>
        </a:p>
        <a:p>
          <a:r>
            <a:rPr kumimoji="1" lang="ja-JP" altLang="ja-JP" sz="1100">
              <a:solidFill>
                <a:schemeClr val="dk1"/>
              </a:solidFill>
              <a:effectLst/>
              <a:latin typeface="+mn-lt"/>
              <a:ea typeface="+mn-ea"/>
              <a:cs typeface="+mn-cs"/>
            </a:rPr>
            <a:t>今後は事業の効率化の促進を図り、類似団体平均の水準まで職員数を削減するなど、適正な定員管理に努める。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96478</xdr:rowOff>
    </xdr:from>
    <xdr:to>
      <xdr:col>81</xdr:col>
      <xdr:colOff>44450</xdr:colOff>
      <xdr:row>64</xdr:row>
      <xdr:rowOff>102912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1069278"/>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96478</xdr:rowOff>
    </xdr:from>
    <xdr:to>
      <xdr:col>77</xdr:col>
      <xdr:colOff>44450</xdr:colOff>
      <xdr:row>64</xdr:row>
      <xdr:rowOff>100499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10692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83735</xdr:rowOff>
    </xdr:from>
    <xdr:to>
      <xdr:col>72</xdr:col>
      <xdr:colOff>203200</xdr:colOff>
      <xdr:row>64</xdr:row>
      <xdr:rowOff>100499</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885085"/>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133731</xdr:rowOff>
    </xdr:from>
    <xdr:to>
      <xdr:col>68</xdr:col>
      <xdr:colOff>152400</xdr:colOff>
      <xdr:row>63</xdr:row>
      <xdr:rowOff>83735</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763631"/>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52112</xdr:rowOff>
    </xdr:from>
    <xdr:to>
      <xdr:col>81</xdr:col>
      <xdr:colOff>95250</xdr:colOff>
      <xdr:row>64</xdr:row>
      <xdr:rowOff>153712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10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24189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9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45678</xdr:rowOff>
    </xdr:from>
    <xdr:to>
      <xdr:col>77</xdr:col>
      <xdr:colOff>95250</xdr:colOff>
      <xdr:row>64</xdr:row>
      <xdr:rowOff>147278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10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132055</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10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49699</xdr:rowOff>
    </xdr:from>
    <xdr:to>
      <xdr:col>73</xdr:col>
      <xdr:colOff>44450</xdr:colOff>
      <xdr:row>64</xdr:row>
      <xdr:rowOff>151299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10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136076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10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32935</xdr:rowOff>
    </xdr:from>
    <xdr:to>
      <xdr:col>68</xdr:col>
      <xdr:colOff>203200</xdr:colOff>
      <xdr:row>63</xdr:row>
      <xdr:rowOff>134535</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119312</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82931</xdr:rowOff>
    </xdr:from>
    <xdr:to>
      <xdr:col>64</xdr:col>
      <xdr:colOff>152400</xdr:colOff>
      <xdr:row>63</xdr:row>
      <xdr:rowOff>13081</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169308</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％増加し、類似団体平均を上回る結果となっている。</a:t>
          </a:r>
          <a:endParaRPr lang="ja-JP" altLang="ja-JP" sz="1400">
            <a:effectLst/>
          </a:endParaRPr>
        </a:p>
        <a:p>
          <a:r>
            <a:rPr kumimoji="1" lang="ja-JP" altLang="ja-JP" sz="1100">
              <a:solidFill>
                <a:schemeClr val="dk1"/>
              </a:solidFill>
              <a:effectLst/>
              <a:latin typeface="+mn-lt"/>
              <a:ea typeface="+mn-ea"/>
              <a:cs typeface="+mn-cs"/>
            </a:rPr>
            <a:t>今後も緊急度や住民ニーズを的確に把握した事業の選択により、地方債に大きく頼ることのない財政運営に努める。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38523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8241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105410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7276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129540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7276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類似団体平均と比べ大幅に上回る結果となっている。</a:t>
          </a:r>
          <a:endParaRPr lang="ja-JP" altLang="ja-JP" sz="1400">
            <a:effectLst/>
          </a:endParaRPr>
        </a:p>
        <a:p>
          <a:r>
            <a:rPr kumimoji="1" lang="ja-JP" altLang="ja-JP" sz="1100">
              <a:solidFill>
                <a:schemeClr val="dk1"/>
              </a:solidFill>
              <a:effectLst/>
              <a:latin typeface="+mn-lt"/>
              <a:ea typeface="+mn-ea"/>
              <a:cs typeface="+mn-cs"/>
            </a:rPr>
            <a:t>前年度に比べて悪化した要因は、地方債の新規借入に伴う現在高の増加と基金の取崩しに伴う充当可能財源の減少などによる。</a:t>
          </a:r>
          <a:endParaRPr lang="ja-JP" altLang="ja-JP" sz="1400">
            <a:effectLst/>
          </a:endParaRPr>
        </a:p>
        <a:p>
          <a:r>
            <a:rPr kumimoji="1" lang="ja-JP" altLang="ja-JP" sz="1100">
              <a:solidFill>
                <a:schemeClr val="dk1"/>
              </a:solidFill>
              <a:effectLst/>
              <a:latin typeface="+mn-lt"/>
              <a:ea typeface="+mn-ea"/>
              <a:cs typeface="+mn-cs"/>
            </a:rPr>
            <a:t>今後、将来負担を伴う新規事業については必要性の検証を十分に行い、将来世代へ過度の負担をもたらすことのないよう比率上昇の抑制に努める。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146202</xdr:rowOff>
    </xdr:from>
    <xdr:to>
      <xdr:col>81</xdr:col>
      <xdr:colOff>44450</xdr:colOff>
      <xdr:row>20</xdr:row>
      <xdr:rowOff>71272</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34037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34239</xdr:rowOff>
    </xdr:from>
    <xdr:to>
      <xdr:col>77</xdr:col>
      <xdr:colOff>44450</xdr:colOff>
      <xdr:row>19</xdr:row>
      <xdr:rowOff>146202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5290800" y="3291789"/>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34239</xdr:rowOff>
    </xdr:from>
    <xdr:to>
      <xdr:col>72</xdr:col>
      <xdr:colOff>203200</xdr:colOff>
      <xdr:row>20</xdr:row>
      <xdr:rowOff>19152</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291789"/>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160681</xdr:rowOff>
    </xdr:from>
    <xdr:to>
      <xdr:col>68</xdr:col>
      <xdr:colOff>152400</xdr:colOff>
      <xdr:row>20</xdr:row>
      <xdr:rowOff>19152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41823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20472</xdr:rowOff>
    </xdr:from>
    <xdr:to>
      <xdr:col>81</xdr:col>
      <xdr:colOff>95250</xdr:colOff>
      <xdr:row>20</xdr:row>
      <xdr:rowOff>122072</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163999</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4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95402</xdr:rowOff>
    </xdr:from>
    <xdr:to>
      <xdr:col>77</xdr:col>
      <xdr:colOff>95250</xdr:colOff>
      <xdr:row>20</xdr:row>
      <xdr:rowOff>25552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10329</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4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154889</xdr:rowOff>
    </xdr:from>
    <xdr:to>
      <xdr:col>73</xdr:col>
      <xdr:colOff>44450</xdr:colOff>
      <xdr:row>19</xdr:row>
      <xdr:rowOff>85039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2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69816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32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139802</xdr:rowOff>
    </xdr:from>
    <xdr:to>
      <xdr:col>68</xdr:col>
      <xdr:colOff>203200</xdr:colOff>
      <xdr:row>20</xdr:row>
      <xdr:rowOff>69952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54729</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4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109881</xdr:rowOff>
    </xdr:from>
    <xdr:to>
      <xdr:col>64</xdr:col>
      <xdr:colOff>152400</xdr:colOff>
      <xdr:row>20</xdr:row>
      <xdr:rowOff>40031</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24808</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％増加し、類似団体平均を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％上回っている。前年度の増加から数値は改善していない。新規採用の抑制による職員数の減など行財政改革への取組を通じて人件費の削減に努める。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136144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628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369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363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％とほぼ同程度となっており類似団体平均や全国平均を下回っているが、今後も事務事業評価制度・施策評価制度を通じ経常的な物件費の抑制に向け取組強化を行う。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13</xdr:row>
      <xdr:rowOff>155575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367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132715</xdr:rowOff>
    </xdr:from>
    <xdr:to>
      <xdr:col>78</xdr:col>
      <xdr:colOff>69850</xdr:colOff>
      <xdr:row>13</xdr:row>
      <xdr:rowOff>138430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361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132715</xdr:rowOff>
    </xdr:from>
    <xdr:to>
      <xdr:col>73</xdr:col>
      <xdr:colOff>180975</xdr:colOff>
      <xdr:row>14</xdr:row>
      <xdr:rowOff>58420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3615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58420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3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81915</xdr:rowOff>
    </xdr:from>
    <xdr:to>
      <xdr:col>74</xdr:col>
      <xdr:colOff>31750</xdr:colOff>
      <xdr:row>14</xdr:row>
      <xdr:rowOff>12065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22242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0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月から子育て支援施策として子ども医療費助成を高校卒業までと拡充を行っている。また、本町の高齢化率は令和元年度末で</a:t>
          </a:r>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％と極めて高い状況であり、今後も社会保障費の負担は増加する見込みである。</a:t>
          </a:r>
          <a:endParaRPr lang="ja-JP" altLang="ja-JP" sz="1400">
            <a:effectLst/>
          </a:endParaRPr>
        </a:p>
        <a:p>
          <a:r>
            <a:rPr kumimoji="1" lang="ja-JP" altLang="ja-JP" sz="1100">
              <a:solidFill>
                <a:schemeClr val="dk1"/>
              </a:solidFill>
              <a:effectLst/>
              <a:latin typeface="+mn-lt"/>
              <a:ea typeface="+mn-ea"/>
              <a:cs typeface="+mn-cs"/>
            </a:rPr>
            <a:t>以前から類似団体平均値を下回っているものの、容易に縮小できない経費であり、保険・医療・福祉の連携による負担抑制への取組みを行い、比率上昇を抑制していく。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83457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3987800" y="9276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83457</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83457</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2209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83457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1320800" y="9319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47370</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1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0">
              <a:solidFill>
                <a:schemeClr val="dk1"/>
              </a:solidFill>
              <a:effectLst/>
              <a:latin typeface="+mn-lt"/>
              <a:ea typeface="+mn-ea"/>
              <a:cs typeface="+mn-cs"/>
            </a:rPr>
            <a:t>前年度に比べ</a:t>
          </a:r>
          <a:r>
            <a:rPr kumimoji="1" lang="en-US" altLang="ja-JP" sz="900" b="0">
              <a:solidFill>
                <a:schemeClr val="dk1"/>
              </a:solidFill>
              <a:effectLst/>
              <a:latin typeface="+mn-lt"/>
              <a:ea typeface="+mn-ea"/>
              <a:cs typeface="+mn-cs"/>
            </a:rPr>
            <a:t>0.5</a:t>
          </a:r>
          <a:r>
            <a:rPr kumimoji="1" lang="ja-JP" altLang="ja-JP" sz="900" b="0">
              <a:solidFill>
                <a:schemeClr val="dk1"/>
              </a:solidFill>
              <a:effectLst/>
              <a:latin typeface="+mn-lt"/>
              <a:ea typeface="+mn-ea"/>
              <a:cs typeface="+mn-cs"/>
            </a:rPr>
            <a:t>％増加し</a:t>
          </a:r>
          <a:r>
            <a:rPr kumimoji="1" lang="en-US" altLang="ja-JP" sz="900" b="0">
              <a:solidFill>
                <a:schemeClr val="dk1"/>
              </a:solidFill>
              <a:effectLst/>
              <a:latin typeface="+mn-lt"/>
              <a:ea typeface="+mn-ea"/>
              <a:cs typeface="+mn-cs"/>
            </a:rPr>
            <a:t>17.2</a:t>
          </a:r>
          <a:r>
            <a:rPr kumimoji="1" lang="ja-JP" altLang="ja-JP" sz="900" b="0">
              <a:solidFill>
                <a:schemeClr val="dk1"/>
              </a:solidFill>
              <a:effectLst/>
              <a:latin typeface="+mn-lt"/>
              <a:ea typeface="+mn-ea"/>
              <a:cs typeface="+mn-cs"/>
            </a:rPr>
            <a:t>％となった。</a:t>
          </a:r>
          <a:endParaRPr kumimoji="1" lang="en-US" altLang="ja-JP" sz="900" b="0">
            <a:solidFill>
              <a:schemeClr val="dk1"/>
            </a:solidFill>
            <a:effectLst/>
            <a:latin typeface="+mn-lt"/>
            <a:ea typeface="+mn-ea"/>
            <a:cs typeface="+mn-cs"/>
          </a:endParaRPr>
        </a:p>
        <a:p>
          <a:r>
            <a:rPr kumimoji="1" lang="ja-JP" altLang="ja-JP" sz="900" b="0">
              <a:solidFill>
                <a:schemeClr val="dk1"/>
              </a:solidFill>
              <a:effectLst/>
              <a:latin typeface="+mn-lt"/>
              <a:ea typeface="+mn-ea"/>
              <a:cs typeface="+mn-cs"/>
            </a:rPr>
            <a:t>この比率に含まれる主なものは下水道・上水道・介護保険など特別会計への繰出金や投資及び出資金・貸付金である。</a:t>
          </a:r>
          <a:endParaRPr lang="ja-JP" altLang="ja-JP" sz="900">
            <a:effectLst/>
          </a:endParaRPr>
        </a:p>
        <a:p>
          <a:r>
            <a:rPr kumimoji="1" lang="ja-JP" altLang="ja-JP" sz="900" b="0">
              <a:solidFill>
                <a:schemeClr val="dk1"/>
              </a:solidFill>
              <a:effectLst/>
              <a:latin typeface="+mn-lt"/>
              <a:ea typeface="+mn-ea"/>
              <a:cs typeface="+mn-cs"/>
            </a:rPr>
            <a:t>依然として介護保険特別会計や後期高齢者医療保険特別会計などに例年多額の繰出しを行っており、今後もその傾向は続くと見込まれる。今後下水道事業については独立採算の原則に立ち返った料金の値上げによる健全化、国民健康保険事業においても国民健康保険税の適正化を図ることなどにより、税収を主な財源とする普通会計の負担額を減らしていくよう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170434</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920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57</xdr:row>
      <xdr:rowOff>147574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901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170434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3893800" y="9901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88138</xdr:rowOff>
    </xdr:from>
    <xdr:to>
      <xdr:col>69</xdr:col>
      <xdr:colOff>92075</xdr:colOff>
      <xdr:row>57</xdr:row>
      <xdr:rowOff>170434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004800" y="9860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37338</xdr:rowOff>
    </xdr:from>
    <xdr:to>
      <xdr:col>65</xdr:col>
      <xdr:colOff>53975</xdr:colOff>
      <xdr:row>57</xdr:row>
      <xdr:rowOff>138938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123715</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％となっているが、依然として類似団体平均は大きく上回る状況である。</a:t>
          </a:r>
          <a:endParaRPr lang="ja-JP" altLang="ja-JP" sz="1400">
            <a:effectLst/>
          </a:endParaRPr>
        </a:p>
        <a:p>
          <a:r>
            <a:rPr kumimoji="1" lang="ja-JP" altLang="ja-JP" sz="1100">
              <a:solidFill>
                <a:schemeClr val="dk1"/>
              </a:solidFill>
              <a:effectLst/>
              <a:latin typeface="+mn-lt"/>
              <a:ea typeface="+mn-ea"/>
              <a:cs typeface="+mn-cs"/>
            </a:rPr>
            <a:t>類似団体平均に比べ高い水準で推移している要因は、福祉・衛生・消防・戸籍の共同事務における一部事務組合への負担金、南和広域医療企業団への負担金が大きいことがあげられる。また、高齢化の進展などによる社会保障経費の増加も見込まれることから、今後は事業の見直しを行い、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110998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5671800" y="67061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110998</xdr:rowOff>
    </xdr:from>
    <xdr:to>
      <xdr:col>78</xdr:col>
      <xdr:colOff>69850</xdr:colOff>
      <xdr:row>39</xdr:row>
      <xdr:rowOff>138430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4782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39</xdr:row>
      <xdr:rowOff>138430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6329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39</xdr:row>
      <xdr:rowOff>83566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004800" y="6632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87630</xdr:rowOff>
    </xdr:from>
    <xdr:to>
      <xdr:col>74</xdr:col>
      <xdr:colOff>31750</xdr:colOff>
      <xdr:row>40</xdr:row>
      <xdr:rowOff>17780</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2557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32766</xdr:rowOff>
    </xdr:from>
    <xdr:to>
      <xdr:col>65</xdr:col>
      <xdr:colOff>53975</xdr:colOff>
      <xdr:row>39</xdr:row>
      <xdr:rowOff>134366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119143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前年度と比べて横ばいとなっている。</a:t>
          </a:r>
          <a:endParaRPr lang="ja-JP" altLang="ja-JP" sz="1400">
            <a:effectLst/>
          </a:endParaRPr>
        </a:p>
        <a:p>
          <a:r>
            <a:rPr kumimoji="1" lang="ja-JP" altLang="ja-JP" sz="1100">
              <a:solidFill>
                <a:schemeClr val="dk1"/>
              </a:solidFill>
              <a:effectLst/>
              <a:latin typeface="+mn-lt"/>
              <a:ea typeface="+mn-ea"/>
              <a:cs typeface="+mn-cs"/>
            </a:rPr>
            <a:t>公債費はこれまで地方債の発行を抑制してきたこともあり平成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年度までは年々減少してきたが、平成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南和広域医療企業団への建設負担金や五條市とのし尿処理施設整備負担金などの財源として発行した多額の地方債の償還が始まったことにより増加した。今後、過度の地方債発行により過重な負担をもたらすことのないよう各事業について総点検を行い、比率上昇を抑制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76</xdr:row>
      <xdr:rowOff>161289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191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161289</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098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2209800" y="13115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96520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公債費以外の経費（人件費、物件費、扶助費、補助費等、繰出金）については、各個別分析のとおりである。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130811</xdr:rowOff>
    </xdr:from>
    <xdr:to>
      <xdr:col>82</xdr:col>
      <xdr:colOff>107950</xdr:colOff>
      <xdr:row>80</xdr:row>
      <xdr:rowOff>8889</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6753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104139</xdr:rowOff>
    </xdr:from>
    <xdr:to>
      <xdr:col>78</xdr:col>
      <xdr:colOff>69850</xdr:colOff>
      <xdr:row>80</xdr:row>
      <xdr:rowOff>8889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79</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530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80011</xdr:rowOff>
    </xdr:from>
    <xdr:to>
      <xdr:col>82</xdr:col>
      <xdr:colOff>158750</xdr:colOff>
      <xdr:row>80</xdr:row>
      <xdr:rowOff>10161</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52088</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87089</xdr:rowOff>
    </xdr:from>
    <xdr:to>
      <xdr:col>29</xdr:col>
      <xdr:colOff>127000</xdr:colOff>
      <xdr:row>13</xdr:row>
      <xdr:rowOff>89229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2363564"/>
          <a:ext cx="647700" cy="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87089</xdr:rowOff>
    </xdr:from>
    <xdr:to>
      <xdr:col>26</xdr:col>
      <xdr:colOff>50800</xdr:colOff>
      <xdr:row>14</xdr:row>
      <xdr:rowOff>111952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363564"/>
          <a:ext cx="698500" cy="19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111952</xdr:rowOff>
    </xdr:from>
    <xdr:to>
      <xdr:col>22</xdr:col>
      <xdr:colOff>114300</xdr:colOff>
      <xdr:row>15</xdr:row>
      <xdr:rowOff>68866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559877"/>
          <a:ext cx="698500" cy="12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62574</xdr:rowOff>
    </xdr:from>
    <xdr:to>
      <xdr:col>18</xdr:col>
      <xdr:colOff>177800</xdr:colOff>
      <xdr:row>15</xdr:row>
      <xdr:rowOff>68866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2681949"/>
          <a:ext cx="698500" cy="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38429</xdr:rowOff>
    </xdr:from>
    <xdr:to>
      <xdr:col>29</xdr:col>
      <xdr:colOff>177800</xdr:colOff>
      <xdr:row>13</xdr:row>
      <xdr:rowOff>140029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3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54956</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15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36289</xdr:rowOff>
    </xdr:from>
    <xdr:to>
      <xdr:col>26</xdr:col>
      <xdr:colOff>101600</xdr:colOff>
      <xdr:row>13</xdr:row>
      <xdr:rowOff>137889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3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148066</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08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61152</xdr:rowOff>
    </xdr:from>
    <xdr:to>
      <xdr:col>22</xdr:col>
      <xdr:colOff>165100</xdr:colOff>
      <xdr:row>14</xdr:row>
      <xdr:rowOff>162752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50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1479</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27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18066</xdr:rowOff>
    </xdr:from>
    <xdr:to>
      <xdr:col>19</xdr:col>
      <xdr:colOff>38100</xdr:colOff>
      <xdr:row>15</xdr:row>
      <xdr:rowOff>119666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63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129843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40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11774</xdr:rowOff>
    </xdr:from>
    <xdr:to>
      <xdr:col>15</xdr:col>
      <xdr:colOff>101600</xdr:colOff>
      <xdr:row>15</xdr:row>
      <xdr:rowOff>113374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63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123551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4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108222</xdr:rowOff>
    </xdr:from>
    <xdr:to>
      <xdr:col>29</xdr:col>
      <xdr:colOff>127000</xdr:colOff>
      <xdr:row>37</xdr:row>
      <xdr:rowOff>3328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61472"/>
          <a:ext cx="647700" cy="6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93000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0462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80823</xdr:rowOff>
    </xdr:from>
    <xdr:to>
      <xdr:col>26</xdr:col>
      <xdr:colOff>50800</xdr:colOff>
      <xdr:row>37</xdr:row>
      <xdr:rowOff>3328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034073"/>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80823</xdr:rowOff>
    </xdr:from>
    <xdr:to>
      <xdr:col>22</xdr:col>
      <xdr:colOff>114300</xdr:colOff>
      <xdr:row>37</xdr:row>
      <xdr:rowOff>136193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034073"/>
          <a:ext cx="698500" cy="22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88758</xdr:rowOff>
    </xdr:from>
    <xdr:to>
      <xdr:col>18</xdr:col>
      <xdr:colOff>177800</xdr:colOff>
      <xdr:row>37</xdr:row>
      <xdr:rowOff>136193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213458"/>
          <a:ext cx="698500" cy="4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57422</xdr:rowOff>
    </xdr:from>
    <xdr:to>
      <xdr:col>29</xdr:col>
      <xdr:colOff>177800</xdr:colOff>
      <xdr:row>36</xdr:row>
      <xdr:rowOff>159022</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245399</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8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123978</xdr:rowOff>
    </xdr:from>
    <xdr:to>
      <xdr:col>26</xdr:col>
      <xdr:colOff>101600</xdr:colOff>
      <xdr:row>37</xdr:row>
      <xdr:rowOff>54128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38905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6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30023</xdr:rowOff>
    </xdr:from>
    <xdr:to>
      <xdr:col>22</xdr:col>
      <xdr:colOff>165100</xdr:colOff>
      <xdr:row>36</xdr:row>
      <xdr:rowOff>131623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141800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75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85393</xdr:rowOff>
    </xdr:from>
    <xdr:to>
      <xdr:col>19</xdr:col>
      <xdr:colOff>38100</xdr:colOff>
      <xdr:row>37</xdr:row>
      <xdr:rowOff>186993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1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171770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37958</xdr:rowOff>
    </xdr:from>
    <xdr:to>
      <xdr:col>15</xdr:col>
      <xdr:colOff>101600</xdr:colOff>
      <xdr:row>37</xdr:row>
      <xdr:rowOff>139558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6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124335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2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95754</xdr:rowOff>
    </xdr:from>
    <xdr:to>
      <xdr:col>24</xdr:col>
      <xdr:colOff>63500</xdr:colOff>
      <xdr:row>34</xdr:row>
      <xdr:rowOff>12370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53604"/>
          <a:ext cx="8382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12370</xdr:rowOff>
    </xdr:from>
    <xdr:to>
      <xdr:col>19</xdr:col>
      <xdr:colOff>177800</xdr:colOff>
      <xdr:row>34</xdr:row>
      <xdr:rowOff>134529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41670"/>
          <a:ext cx="889000" cy="1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134529</xdr:rowOff>
    </xdr:from>
    <xdr:to>
      <xdr:col>15</xdr:col>
      <xdr:colOff>50800</xdr:colOff>
      <xdr:row>34</xdr:row>
      <xdr:rowOff>169962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6382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169962</xdr:rowOff>
    </xdr:from>
    <xdr:to>
      <xdr:col>10</xdr:col>
      <xdr:colOff>114300</xdr:colOff>
      <xdr:row>35</xdr:row>
      <xdr:rowOff>76334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99262"/>
          <a:ext cx="889000" cy="7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44954</xdr:rowOff>
    </xdr:from>
    <xdr:to>
      <xdr:col>24</xdr:col>
      <xdr:colOff>114300</xdr:colOff>
      <xdr:row>33</xdr:row>
      <xdr:rowOff>146554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67831</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133020</xdr:rowOff>
    </xdr:from>
    <xdr:to>
      <xdr:col>20</xdr:col>
      <xdr:colOff>38100</xdr:colOff>
      <xdr:row>34</xdr:row>
      <xdr:rowOff>63170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79697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56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83729</xdr:rowOff>
    </xdr:from>
    <xdr:to>
      <xdr:col>15</xdr:col>
      <xdr:colOff>101600</xdr:colOff>
      <xdr:row>35</xdr:row>
      <xdr:rowOff>13879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30406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68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119162</xdr:rowOff>
    </xdr:from>
    <xdr:to>
      <xdr:col>10</xdr:col>
      <xdr:colOff>165100</xdr:colOff>
      <xdr:row>35</xdr:row>
      <xdr:rowOff>49312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65839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7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25534</xdr:rowOff>
    </xdr:from>
    <xdr:to>
      <xdr:col>6</xdr:col>
      <xdr:colOff>38100</xdr:colOff>
      <xdr:row>35</xdr:row>
      <xdr:rowOff>127134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143661</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8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77708</xdr:rowOff>
    </xdr:from>
    <xdr:to>
      <xdr:col>24</xdr:col>
      <xdr:colOff>63500</xdr:colOff>
      <xdr:row>55</xdr:row>
      <xdr:rowOff>106869</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507458"/>
          <a:ext cx="8382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106869</xdr:rowOff>
    </xdr:from>
    <xdr:to>
      <xdr:col>19</xdr:col>
      <xdr:colOff>177800</xdr:colOff>
      <xdr:row>56</xdr:row>
      <xdr:rowOff>953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536619"/>
          <a:ext cx="8890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121316</xdr:rowOff>
    </xdr:from>
    <xdr:to>
      <xdr:col>15</xdr:col>
      <xdr:colOff>50800</xdr:colOff>
      <xdr:row>56</xdr:row>
      <xdr:rowOff>953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551066"/>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121316</xdr:rowOff>
    </xdr:from>
    <xdr:to>
      <xdr:col>10</xdr:col>
      <xdr:colOff>114300</xdr:colOff>
      <xdr:row>56</xdr:row>
      <xdr:rowOff>18725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551066"/>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26908</xdr:rowOff>
    </xdr:from>
    <xdr:to>
      <xdr:col>24</xdr:col>
      <xdr:colOff>114300</xdr:colOff>
      <xdr:row>55</xdr:row>
      <xdr:rowOff>128508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5335</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43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56069</xdr:rowOff>
    </xdr:from>
    <xdr:to>
      <xdr:col>20</xdr:col>
      <xdr:colOff>38100</xdr:colOff>
      <xdr:row>55</xdr:row>
      <xdr:rowOff>157669</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4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148796</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57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121603</xdr:rowOff>
    </xdr:from>
    <xdr:to>
      <xdr:col>15</xdr:col>
      <xdr:colOff>101600</xdr:colOff>
      <xdr:row>56</xdr:row>
      <xdr:rowOff>51753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42880</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70516</xdr:rowOff>
    </xdr:from>
    <xdr:to>
      <xdr:col>10</xdr:col>
      <xdr:colOff>165100</xdr:colOff>
      <xdr:row>56</xdr:row>
      <xdr:rowOff>666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5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163243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5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139375</xdr:rowOff>
    </xdr:from>
    <xdr:to>
      <xdr:col>6</xdr:col>
      <xdr:colOff>38100</xdr:colOff>
      <xdr:row>56</xdr:row>
      <xdr:rowOff>69525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60652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6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27496</xdr:rowOff>
    </xdr:from>
    <xdr:to>
      <xdr:col>24</xdr:col>
      <xdr:colOff>63500</xdr:colOff>
      <xdr:row>78</xdr:row>
      <xdr:rowOff>76873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3797300" y="13400596"/>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27496</xdr:rowOff>
    </xdr:from>
    <xdr:to>
      <xdr:col>19</xdr:col>
      <xdr:colOff>177800</xdr:colOff>
      <xdr:row>78</xdr:row>
      <xdr:rowOff>124918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400596"/>
          <a:ext cx="889000" cy="9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92799</xdr:rowOff>
    </xdr:from>
    <xdr:to>
      <xdr:col>15</xdr:col>
      <xdr:colOff>50800</xdr:colOff>
      <xdr:row>78</xdr:row>
      <xdr:rowOff>124918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465899"/>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92799</xdr:rowOff>
    </xdr:from>
    <xdr:to>
      <xdr:col>10</xdr:col>
      <xdr:colOff>114300</xdr:colOff>
      <xdr:row>78</xdr:row>
      <xdr:rowOff>116230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46589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26073</xdr:rowOff>
    </xdr:from>
    <xdr:to>
      <xdr:col>24</xdr:col>
      <xdr:colOff>114300</xdr:colOff>
      <xdr:row>78</xdr:row>
      <xdr:rowOff>127673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4500</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7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148146</xdr:rowOff>
    </xdr:from>
    <xdr:to>
      <xdr:col>20</xdr:col>
      <xdr:colOff>38100</xdr:colOff>
      <xdr:row>78</xdr:row>
      <xdr:rowOff>78296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69423</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4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74118</xdr:rowOff>
    </xdr:from>
    <xdr:to>
      <xdr:col>15</xdr:col>
      <xdr:colOff>101600</xdr:colOff>
      <xdr:row>79</xdr:row>
      <xdr:rowOff>4268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166845</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41999</xdr:rowOff>
    </xdr:from>
    <xdr:to>
      <xdr:col>10</xdr:col>
      <xdr:colOff>165100</xdr:colOff>
      <xdr:row>78</xdr:row>
      <xdr:rowOff>143599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134726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65430</xdr:rowOff>
    </xdr:from>
    <xdr:to>
      <xdr:col>6</xdr:col>
      <xdr:colOff>38100</xdr:colOff>
      <xdr:row>78</xdr:row>
      <xdr:rowOff>167030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158157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124104</xdr:rowOff>
    </xdr:from>
    <xdr:to>
      <xdr:col>24</xdr:col>
      <xdr:colOff>63500</xdr:colOff>
      <xdr:row>98</xdr:row>
      <xdr:rowOff>11722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754754"/>
          <a:ext cx="8382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11722</xdr:rowOff>
    </xdr:from>
    <xdr:to>
      <xdr:col>19</xdr:col>
      <xdr:colOff>177800</xdr:colOff>
      <xdr:row>98</xdr:row>
      <xdr:rowOff>67297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813822"/>
          <a:ext cx="889000" cy="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18872</xdr:rowOff>
    </xdr:from>
    <xdr:to>
      <xdr:col>15</xdr:col>
      <xdr:colOff>50800</xdr:colOff>
      <xdr:row>98</xdr:row>
      <xdr:rowOff>67297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820972"/>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18872</xdr:rowOff>
    </xdr:from>
    <xdr:to>
      <xdr:col>10</xdr:col>
      <xdr:colOff>114300</xdr:colOff>
      <xdr:row>98</xdr:row>
      <xdr:rowOff>79260</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820972"/>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73304</xdr:rowOff>
    </xdr:from>
    <xdr:to>
      <xdr:col>24</xdr:col>
      <xdr:colOff>114300</xdr:colOff>
      <xdr:row>98</xdr:row>
      <xdr:rowOff>3454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7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51731</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132372</xdr:rowOff>
    </xdr:from>
    <xdr:to>
      <xdr:col>20</xdr:col>
      <xdr:colOff>38100</xdr:colOff>
      <xdr:row>98</xdr:row>
      <xdr:rowOff>62522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7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53649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8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16497</xdr:rowOff>
    </xdr:from>
    <xdr:to>
      <xdr:col>15</xdr:col>
      <xdr:colOff>101600</xdr:colOff>
      <xdr:row>98</xdr:row>
      <xdr:rowOff>118097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8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109224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9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139522</xdr:rowOff>
    </xdr:from>
    <xdr:to>
      <xdr:col>10</xdr:col>
      <xdr:colOff>165100</xdr:colOff>
      <xdr:row>98</xdr:row>
      <xdr:rowOff>69672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7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60799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8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28460</xdr:rowOff>
    </xdr:from>
    <xdr:to>
      <xdr:col>6</xdr:col>
      <xdr:colOff>38100</xdr:colOff>
      <xdr:row>98</xdr:row>
      <xdr:rowOff>130060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121187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9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64326</xdr:rowOff>
    </xdr:from>
    <xdr:to>
      <xdr:col>55</xdr:col>
      <xdr:colOff>0</xdr:colOff>
      <xdr:row>34</xdr:row>
      <xdr:rowOff>63892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5722176"/>
          <a:ext cx="8382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63892</xdr:rowOff>
    </xdr:from>
    <xdr:to>
      <xdr:col>50</xdr:col>
      <xdr:colOff>114300</xdr:colOff>
      <xdr:row>34</xdr:row>
      <xdr:rowOff>98708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89319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98708</xdr:rowOff>
    </xdr:from>
    <xdr:to>
      <xdr:col>45</xdr:col>
      <xdr:colOff>177800</xdr:colOff>
      <xdr:row>34</xdr:row>
      <xdr:rowOff>156324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5928008"/>
          <a:ext cx="889000" cy="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59800</xdr:rowOff>
    </xdr:from>
    <xdr:to>
      <xdr:col>41</xdr:col>
      <xdr:colOff>50800</xdr:colOff>
      <xdr:row>34</xdr:row>
      <xdr:rowOff>156324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5717650"/>
          <a:ext cx="889000" cy="2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13526</xdr:rowOff>
    </xdr:from>
    <xdr:to>
      <xdr:col>55</xdr:col>
      <xdr:colOff>50800</xdr:colOff>
      <xdr:row>33</xdr:row>
      <xdr:rowOff>115126</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56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36403</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552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13092</xdr:rowOff>
    </xdr:from>
    <xdr:to>
      <xdr:col>50</xdr:col>
      <xdr:colOff>165100</xdr:colOff>
      <xdr:row>34</xdr:row>
      <xdr:rowOff>114692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8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131219</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6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47908</xdr:rowOff>
    </xdr:from>
    <xdr:to>
      <xdr:col>46</xdr:col>
      <xdr:colOff>38100</xdr:colOff>
      <xdr:row>34</xdr:row>
      <xdr:rowOff>149508</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58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166035</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565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105524</xdr:rowOff>
    </xdr:from>
    <xdr:to>
      <xdr:col>41</xdr:col>
      <xdr:colOff>101600</xdr:colOff>
      <xdr:row>35</xdr:row>
      <xdr:rowOff>35674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59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52201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571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9000</xdr:rowOff>
    </xdr:from>
    <xdr:to>
      <xdr:col>36</xdr:col>
      <xdr:colOff>165100</xdr:colOff>
      <xdr:row>33</xdr:row>
      <xdr:rowOff>110600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56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127127</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544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137236</xdr:rowOff>
    </xdr:from>
    <xdr:to>
      <xdr:col>55</xdr:col>
      <xdr:colOff>0</xdr:colOff>
      <xdr:row>58</xdr:row>
      <xdr:rowOff>142329</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81336"/>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142329</xdr:rowOff>
    </xdr:from>
    <xdr:to>
      <xdr:col>50</xdr:col>
      <xdr:colOff>114300</xdr:colOff>
      <xdr:row>58</xdr:row>
      <xdr:rowOff>154998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086429"/>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154998</xdr:rowOff>
    </xdr:from>
    <xdr:to>
      <xdr:col>45</xdr:col>
      <xdr:colOff>177800</xdr:colOff>
      <xdr:row>59</xdr:row>
      <xdr:rowOff>5038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99098"/>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5038</xdr:rowOff>
    </xdr:from>
    <xdr:to>
      <xdr:col>41</xdr:col>
      <xdr:colOff>50800</xdr:colOff>
      <xdr:row>59</xdr:row>
      <xdr:rowOff>5741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120588"/>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86436</xdr:rowOff>
    </xdr:from>
    <xdr:to>
      <xdr:col>55</xdr:col>
      <xdr:colOff>50800</xdr:colOff>
      <xdr:row>59</xdr:row>
      <xdr:rowOff>16586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91529</xdr:rowOff>
    </xdr:from>
    <xdr:to>
      <xdr:col>50</xdr:col>
      <xdr:colOff>165100</xdr:colOff>
      <xdr:row>59</xdr:row>
      <xdr:rowOff>21679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12806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104198</xdr:rowOff>
    </xdr:from>
    <xdr:to>
      <xdr:col>46</xdr:col>
      <xdr:colOff>38100</xdr:colOff>
      <xdr:row>59</xdr:row>
      <xdr:rowOff>34348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25475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125688</xdr:rowOff>
    </xdr:from>
    <xdr:to>
      <xdr:col>41</xdr:col>
      <xdr:colOff>101600</xdr:colOff>
      <xdr:row>59</xdr:row>
      <xdr:rowOff>55838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46965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126391</xdr:rowOff>
    </xdr:from>
    <xdr:to>
      <xdr:col>36</xdr:col>
      <xdr:colOff>165100</xdr:colOff>
      <xdr:row>59</xdr:row>
      <xdr:rowOff>56541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47668</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84351</xdr:rowOff>
    </xdr:from>
    <xdr:to>
      <xdr:col>45</xdr:col>
      <xdr:colOff>177800</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628901"/>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55232</xdr:rowOff>
    </xdr:from>
    <xdr:to>
      <xdr:col>41</xdr:col>
      <xdr:colOff>50800</xdr:colOff>
      <xdr:row>79</xdr:row>
      <xdr:rowOff>84351</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99782"/>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249299"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515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33551</xdr:rowOff>
    </xdr:from>
    <xdr:to>
      <xdr:col>41</xdr:col>
      <xdr:colOff>101600</xdr:colOff>
      <xdr:row>79</xdr:row>
      <xdr:rowOff>135151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126278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4432</xdr:rowOff>
    </xdr:from>
    <xdr:to>
      <xdr:col>36</xdr:col>
      <xdr:colOff>165100</xdr:colOff>
      <xdr:row>79</xdr:row>
      <xdr:rowOff>106032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97159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6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20645</xdr:rowOff>
    </xdr:from>
    <xdr:to>
      <xdr:col>55</xdr:col>
      <xdr:colOff>0</xdr:colOff>
      <xdr:row>96</xdr:row>
      <xdr:rowOff>52110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479845"/>
          <a:ext cx="8382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52110</xdr:rowOff>
    </xdr:from>
    <xdr:to>
      <xdr:col>50</xdr:col>
      <xdr:colOff>114300</xdr:colOff>
      <xdr:row>96</xdr:row>
      <xdr:rowOff>130963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511310"/>
          <a:ext cx="8890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130963</xdr:rowOff>
    </xdr:from>
    <xdr:to>
      <xdr:col>45</xdr:col>
      <xdr:colOff>177800</xdr:colOff>
      <xdr:row>98</xdr:row>
      <xdr:rowOff>3719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590163"/>
          <a:ext cx="889000" cy="21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3719</xdr:rowOff>
    </xdr:from>
    <xdr:to>
      <xdr:col>41</xdr:col>
      <xdr:colOff>50800</xdr:colOff>
      <xdr:row>98</xdr:row>
      <xdr:rowOff>102643</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05819"/>
          <a:ext cx="889000" cy="9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141295</xdr:rowOff>
    </xdr:from>
    <xdr:to>
      <xdr:col>55</xdr:col>
      <xdr:colOff>50800</xdr:colOff>
      <xdr:row>96</xdr:row>
      <xdr:rowOff>71445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164172</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2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1310</xdr:rowOff>
    </xdr:from>
    <xdr:to>
      <xdr:col>50</xdr:col>
      <xdr:colOff>165100</xdr:colOff>
      <xdr:row>96</xdr:row>
      <xdr:rowOff>102910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4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119437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72111" y="162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80163</xdr:rowOff>
    </xdr:from>
    <xdr:to>
      <xdr:col>46</xdr:col>
      <xdr:colOff>38100</xdr:colOff>
      <xdr:row>97</xdr:row>
      <xdr:rowOff>10313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5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26840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3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124369</xdr:rowOff>
    </xdr:from>
    <xdr:to>
      <xdr:col>41</xdr:col>
      <xdr:colOff>101600</xdr:colOff>
      <xdr:row>98</xdr:row>
      <xdr:rowOff>54519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45646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51843</xdr:rowOff>
    </xdr:from>
    <xdr:to>
      <xdr:col>36</xdr:col>
      <xdr:colOff>165100</xdr:colOff>
      <xdr:row>98</xdr:row>
      <xdr:rowOff>153443</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144570</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37428" y="169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134671</xdr:rowOff>
    </xdr:from>
    <xdr:to>
      <xdr:col>85</xdr:col>
      <xdr:colOff>127000</xdr:colOff>
      <xdr:row>38</xdr:row>
      <xdr:rowOff>149320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306871"/>
          <a:ext cx="838200" cy="35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134671</xdr:rowOff>
    </xdr:from>
    <xdr:to>
      <xdr:col>81</xdr:col>
      <xdr:colOff>50800</xdr:colOff>
      <xdr:row>38</xdr:row>
      <xdr:rowOff>70815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306871"/>
          <a:ext cx="889000" cy="2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70815</xdr:rowOff>
    </xdr:from>
    <xdr:to>
      <xdr:col>76</xdr:col>
      <xdr:colOff>114300</xdr:colOff>
      <xdr:row>39</xdr:row>
      <xdr:rowOff>22143</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585915"/>
          <a:ext cx="889000" cy="1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22143</xdr:rowOff>
    </xdr:from>
    <xdr:to>
      <xdr:col>71</xdr:col>
      <xdr:colOff>177800</xdr:colOff>
      <xdr:row>39</xdr:row>
      <xdr:rowOff>33401</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0869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98520</xdr:rowOff>
    </xdr:from>
    <xdr:to>
      <xdr:col>85</xdr:col>
      <xdr:colOff>177800</xdr:colOff>
      <xdr:row>39</xdr:row>
      <xdr:rowOff>28670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13447</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83871</xdr:rowOff>
    </xdr:from>
    <xdr:to>
      <xdr:col>81</xdr:col>
      <xdr:colOff>101600</xdr:colOff>
      <xdr:row>37</xdr:row>
      <xdr:rowOff>14021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20015</xdr:rowOff>
    </xdr:from>
    <xdr:to>
      <xdr:col>76</xdr:col>
      <xdr:colOff>165100</xdr:colOff>
      <xdr:row>38</xdr:row>
      <xdr:rowOff>121615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112742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142793</xdr:rowOff>
    </xdr:from>
    <xdr:to>
      <xdr:col>72</xdr:col>
      <xdr:colOff>38100</xdr:colOff>
      <xdr:row>39</xdr:row>
      <xdr:rowOff>72943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64070</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7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154051</xdr:rowOff>
    </xdr:from>
    <xdr:to>
      <xdr:col>67</xdr:col>
      <xdr:colOff>101600</xdr:colOff>
      <xdr:row>39</xdr:row>
      <xdr:rowOff>84201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75328</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79550</xdr:rowOff>
    </xdr:from>
    <xdr:to>
      <xdr:col>85</xdr:col>
      <xdr:colOff>127000</xdr:colOff>
      <xdr:row>76</xdr:row>
      <xdr:rowOff>107189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109750"/>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107189</xdr:rowOff>
    </xdr:from>
    <xdr:to>
      <xdr:col>81</xdr:col>
      <xdr:colOff>50800</xdr:colOff>
      <xdr:row>76</xdr:row>
      <xdr:rowOff>132787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137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132787</xdr:rowOff>
    </xdr:from>
    <xdr:to>
      <xdr:col>76</xdr:col>
      <xdr:colOff>114300</xdr:colOff>
      <xdr:row>76</xdr:row>
      <xdr:rowOff>171430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162987"/>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157879</xdr:rowOff>
    </xdr:from>
    <xdr:to>
      <xdr:col>71</xdr:col>
      <xdr:colOff>177800</xdr:colOff>
      <xdr:row>76</xdr:row>
      <xdr:rowOff>171430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188079"/>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28750</xdr:rowOff>
    </xdr:from>
    <xdr:to>
      <xdr:col>85</xdr:col>
      <xdr:colOff>177800</xdr:colOff>
      <xdr:row>76</xdr:row>
      <xdr:rowOff>130350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51628</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91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56389</xdr:rowOff>
    </xdr:from>
    <xdr:to>
      <xdr:col>81</xdr:col>
      <xdr:colOff>101600</xdr:colOff>
      <xdr:row>76</xdr:row>
      <xdr:rowOff>157989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3066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8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81987</xdr:rowOff>
    </xdr:from>
    <xdr:to>
      <xdr:col>76</xdr:col>
      <xdr:colOff>165100</xdr:colOff>
      <xdr:row>77</xdr:row>
      <xdr:rowOff>12137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28664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120630</xdr:rowOff>
    </xdr:from>
    <xdr:to>
      <xdr:col>72</xdr:col>
      <xdr:colOff>38100</xdr:colOff>
      <xdr:row>77</xdr:row>
      <xdr:rowOff>50780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41907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107079</xdr:rowOff>
    </xdr:from>
    <xdr:to>
      <xdr:col>67</xdr:col>
      <xdr:colOff>101600</xdr:colOff>
      <xdr:row>77</xdr:row>
      <xdr:rowOff>37229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1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53755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43976</xdr:rowOff>
    </xdr:from>
    <xdr:to>
      <xdr:col>85</xdr:col>
      <xdr:colOff>127000</xdr:colOff>
      <xdr:row>98</xdr:row>
      <xdr:rowOff>53536</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846076"/>
          <a:ext cx="8382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53536</xdr:rowOff>
    </xdr:from>
    <xdr:to>
      <xdr:col>81</xdr:col>
      <xdr:colOff>50800</xdr:colOff>
      <xdr:row>98</xdr:row>
      <xdr:rowOff>53897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85563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53897</xdr:rowOff>
    </xdr:from>
    <xdr:to>
      <xdr:col>76</xdr:col>
      <xdr:colOff>114300</xdr:colOff>
      <xdr:row>98</xdr:row>
      <xdr:rowOff>63849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855997"/>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63849</xdr:rowOff>
    </xdr:from>
    <xdr:to>
      <xdr:col>71</xdr:col>
      <xdr:colOff>177800</xdr:colOff>
      <xdr:row>98</xdr:row>
      <xdr:rowOff>81713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865949"/>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164626</xdr:rowOff>
    </xdr:from>
    <xdr:to>
      <xdr:col>85</xdr:col>
      <xdr:colOff>177800</xdr:colOff>
      <xdr:row>98</xdr:row>
      <xdr:rowOff>94776</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7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2736</xdr:rowOff>
    </xdr:from>
    <xdr:to>
      <xdr:col>81</xdr:col>
      <xdr:colOff>101600</xdr:colOff>
      <xdr:row>98</xdr:row>
      <xdr:rowOff>104336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95463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8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3097</xdr:rowOff>
    </xdr:from>
    <xdr:to>
      <xdr:col>76</xdr:col>
      <xdr:colOff>165100</xdr:colOff>
      <xdr:row>98</xdr:row>
      <xdr:rowOff>104697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95824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8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13049</xdr:rowOff>
    </xdr:from>
    <xdr:to>
      <xdr:col>72</xdr:col>
      <xdr:colOff>38100</xdr:colOff>
      <xdr:row>98</xdr:row>
      <xdr:rowOff>114649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105776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0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30913</xdr:rowOff>
    </xdr:from>
    <xdr:to>
      <xdr:col>67</xdr:col>
      <xdr:colOff>101600</xdr:colOff>
      <xdr:row>98</xdr:row>
      <xdr:rowOff>132513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47313</xdr:rowOff>
    </xdr:from>
    <xdr:to>
      <xdr:col>116</xdr:col>
      <xdr:colOff>63500</xdr:colOff>
      <xdr:row>59</xdr:row>
      <xdr:rowOff>69945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162863"/>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47313</xdr:rowOff>
    </xdr:from>
    <xdr:to>
      <xdr:col>111</xdr:col>
      <xdr:colOff>177800</xdr:colOff>
      <xdr:row>59</xdr:row>
      <xdr:rowOff>53453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162863"/>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2508</xdr:rowOff>
    </xdr:from>
    <xdr:to>
      <xdr:col>107</xdr:col>
      <xdr:colOff>50800</xdr:colOff>
      <xdr:row>59</xdr:row>
      <xdr:rowOff>53453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11805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2508</xdr:rowOff>
    </xdr:from>
    <xdr:to>
      <xdr:col>102</xdr:col>
      <xdr:colOff>114300</xdr:colOff>
      <xdr:row>59</xdr:row>
      <xdr:rowOff>91400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118058"/>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19145</xdr:rowOff>
    </xdr:from>
    <xdr:to>
      <xdr:col>116</xdr:col>
      <xdr:colOff>114300</xdr:colOff>
      <xdr:row>59</xdr:row>
      <xdr:rowOff>120745</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105522</xdr:rowOff>
    </xdr:from>
    <xdr:ext cx="378565"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4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167963</xdr:rowOff>
    </xdr:from>
    <xdr:to>
      <xdr:col>112</xdr:col>
      <xdr:colOff>38100</xdr:colOff>
      <xdr:row>59</xdr:row>
      <xdr:rowOff>98113</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89240</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2653</xdr:rowOff>
    </xdr:from>
    <xdr:to>
      <xdr:col>107</xdr:col>
      <xdr:colOff>101600</xdr:colOff>
      <xdr:row>59</xdr:row>
      <xdr:rowOff>104253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95380</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2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123158</xdr:rowOff>
    </xdr:from>
    <xdr:to>
      <xdr:col>102</xdr:col>
      <xdr:colOff>165100</xdr:colOff>
      <xdr:row>59</xdr:row>
      <xdr:rowOff>53308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69835</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8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40600</xdr:rowOff>
    </xdr:from>
    <xdr:to>
      <xdr:col>98</xdr:col>
      <xdr:colOff>38100</xdr:colOff>
      <xdr:row>59</xdr:row>
      <xdr:rowOff>142200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133327</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7017" y="1024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63870</xdr:rowOff>
    </xdr:from>
    <xdr:to>
      <xdr:col>116</xdr:col>
      <xdr:colOff>63500</xdr:colOff>
      <xdr:row>75</xdr:row>
      <xdr:rowOff>88842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2922620"/>
          <a:ext cx="8382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63870</xdr:rowOff>
    </xdr:from>
    <xdr:to>
      <xdr:col>111</xdr:col>
      <xdr:colOff>177800</xdr:colOff>
      <xdr:row>75</xdr:row>
      <xdr:rowOff>106749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2922620"/>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97289</xdr:rowOff>
    </xdr:from>
    <xdr:to>
      <xdr:col>107</xdr:col>
      <xdr:colOff>50800</xdr:colOff>
      <xdr:row>75</xdr:row>
      <xdr:rowOff>106749</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9545300" y="12956039"/>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97289</xdr:rowOff>
    </xdr:from>
    <xdr:to>
      <xdr:col>102</xdr:col>
      <xdr:colOff>114300</xdr:colOff>
      <xdr:row>75</xdr:row>
      <xdr:rowOff>170648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2956039"/>
          <a:ext cx="889000" cy="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38042</xdr:rowOff>
    </xdr:from>
    <xdr:to>
      <xdr:col>116</xdr:col>
      <xdr:colOff>114300</xdr:colOff>
      <xdr:row>75</xdr:row>
      <xdr:rowOff>139642</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8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60919</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7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13070</xdr:rowOff>
    </xdr:from>
    <xdr:to>
      <xdr:col>112</xdr:col>
      <xdr:colOff>38100</xdr:colOff>
      <xdr:row>75</xdr:row>
      <xdr:rowOff>114670</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8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131197</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264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55949</xdr:rowOff>
    </xdr:from>
    <xdr:to>
      <xdr:col>107</xdr:col>
      <xdr:colOff>101600</xdr:colOff>
      <xdr:row>75</xdr:row>
      <xdr:rowOff>157550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914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2626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46489</xdr:rowOff>
    </xdr:from>
    <xdr:to>
      <xdr:col>102</xdr:col>
      <xdr:colOff>165100</xdr:colOff>
      <xdr:row>75</xdr:row>
      <xdr:rowOff>148090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905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164616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6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119848</xdr:rowOff>
    </xdr:from>
    <xdr:to>
      <xdr:col>98</xdr:col>
      <xdr:colOff>38100</xdr:colOff>
      <xdr:row>76</xdr:row>
      <xdr:rowOff>49997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2978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66525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7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歳出決算総額は、住民一人当たり</a:t>
          </a:r>
          <a:r>
            <a:rPr kumimoji="1" lang="en-US" altLang="ja-JP" sz="1000">
              <a:solidFill>
                <a:schemeClr val="dk1"/>
              </a:solidFill>
              <a:effectLst/>
              <a:latin typeface="+mn-lt"/>
              <a:ea typeface="+mn-ea"/>
              <a:cs typeface="+mn-cs"/>
            </a:rPr>
            <a:t>870,776</a:t>
          </a:r>
          <a:r>
            <a:rPr kumimoji="1" lang="ja-JP" altLang="ja-JP" sz="1000">
              <a:solidFill>
                <a:schemeClr val="dk1"/>
              </a:solidFill>
              <a:effectLst/>
              <a:latin typeface="+mn-lt"/>
              <a:ea typeface="+mn-ea"/>
              <a:cs typeface="+mn-cs"/>
            </a:rPr>
            <a:t>円となっている。住民一人当たりの主な構成項目は次のとおりである。補助費等</a:t>
          </a:r>
          <a:r>
            <a:rPr kumimoji="1" lang="en-US" altLang="ja-JP" sz="1000">
              <a:solidFill>
                <a:schemeClr val="dk1"/>
              </a:solidFill>
              <a:effectLst/>
              <a:latin typeface="+mn-lt"/>
              <a:ea typeface="+mn-ea"/>
              <a:cs typeface="+mn-cs"/>
            </a:rPr>
            <a:t>203,986</a:t>
          </a:r>
          <a:r>
            <a:rPr kumimoji="1" lang="ja-JP" altLang="ja-JP" sz="1000">
              <a:solidFill>
                <a:schemeClr val="dk1"/>
              </a:solidFill>
              <a:effectLst/>
              <a:latin typeface="+mn-lt"/>
              <a:ea typeface="+mn-ea"/>
              <a:cs typeface="+mn-cs"/>
            </a:rPr>
            <a:t>円、人件費</a:t>
          </a:r>
          <a:r>
            <a:rPr kumimoji="1" lang="en-US" altLang="ja-JP" sz="1000">
              <a:solidFill>
                <a:schemeClr val="dk1"/>
              </a:solidFill>
              <a:effectLst/>
              <a:latin typeface="+mn-lt"/>
              <a:ea typeface="+mn-ea"/>
              <a:cs typeface="+mn-cs"/>
            </a:rPr>
            <a:t>154,787</a:t>
          </a:r>
          <a:r>
            <a:rPr kumimoji="1" lang="ja-JP" altLang="ja-JP" sz="1000">
              <a:solidFill>
                <a:schemeClr val="dk1"/>
              </a:solidFill>
              <a:effectLst/>
              <a:latin typeface="+mn-lt"/>
              <a:ea typeface="+mn-ea"/>
              <a:cs typeface="+mn-cs"/>
            </a:rPr>
            <a:t>円、物件費</a:t>
          </a:r>
          <a:r>
            <a:rPr kumimoji="1" lang="en-US" altLang="ja-JP" sz="1000">
              <a:solidFill>
                <a:schemeClr val="dk1"/>
              </a:solidFill>
              <a:effectLst/>
              <a:latin typeface="+mn-lt"/>
              <a:ea typeface="+mn-ea"/>
              <a:cs typeface="+mn-cs"/>
            </a:rPr>
            <a:t>126,059</a:t>
          </a:r>
          <a:r>
            <a:rPr kumimoji="1" lang="ja-JP" altLang="ja-JP" sz="1000">
              <a:solidFill>
                <a:schemeClr val="dk1"/>
              </a:solidFill>
              <a:effectLst/>
              <a:latin typeface="+mn-lt"/>
              <a:ea typeface="+mn-ea"/>
              <a:cs typeface="+mn-cs"/>
            </a:rPr>
            <a:t>円、繰出金</a:t>
          </a:r>
          <a:r>
            <a:rPr kumimoji="1" lang="en-US" altLang="ja-JP" sz="1000">
              <a:solidFill>
                <a:schemeClr val="dk1"/>
              </a:solidFill>
              <a:effectLst/>
              <a:latin typeface="+mn-lt"/>
              <a:ea typeface="+mn-ea"/>
              <a:cs typeface="+mn-cs"/>
            </a:rPr>
            <a:t>93,922</a:t>
          </a:r>
          <a:r>
            <a:rPr kumimoji="1" lang="ja-JP" altLang="ja-JP" sz="1000">
              <a:solidFill>
                <a:schemeClr val="dk1"/>
              </a:solidFill>
              <a:effectLst/>
              <a:latin typeface="+mn-lt"/>
              <a:ea typeface="+mn-ea"/>
              <a:cs typeface="+mn-cs"/>
            </a:rPr>
            <a:t>円、公債費</a:t>
          </a:r>
          <a:r>
            <a:rPr kumimoji="1" lang="en-US" altLang="ja-JP" sz="1000">
              <a:solidFill>
                <a:schemeClr val="dk1"/>
              </a:solidFill>
              <a:effectLst/>
              <a:latin typeface="+mn-lt"/>
              <a:ea typeface="+mn-ea"/>
              <a:cs typeface="+mn-cs"/>
            </a:rPr>
            <a:t>88,156</a:t>
          </a:r>
          <a:r>
            <a:rPr kumimoji="1" lang="ja-JP" altLang="ja-JP" sz="1000">
              <a:solidFill>
                <a:schemeClr val="dk1"/>
              </a:solidFill>
              <a:effectLst/>
              <a:latin typeface="+mn-lt"/>
              <a:ea typeface="+mn-ea"/>
              <a:cs typeface="+mn-cs"/>
            </a:rPr>
            <a:t>円である。</a:t>
          </a:r>
          <a:endParaRPr lang="ja-JP" altLang="ja-JP" sz="1000">
            <a:effectLst/>
          </a:endParaRPr>
        </a:p>
        <a:p>
          <a:r>
            <a:rPr kumimoji="1" lang="ja-JP" altLang="ja-JP" sz="1000">
              <a:solidFill>
                <a:schemeClr val="dk1"/>
              </a:solidFill>
              <a:effectLst/>
              <a:latin typeface="+mn-lt"/>
              <a:ea typeface="+mn-ea"/>
              <a:cs typeface="+mn-cs"/>
            </a:rPr>
            <a:t>補助費等は南和広域医療企業団・奈良県広域消防組合・吉野広域行政組合への負担金などが含まれる。特に戸籍・老人福祉・衛生・消防に関する負担金が一人当たりの補助費等を大きく押し上げる原因となっている。また、今後も高齢化の進展などによる社会保障経費の増加が見込まれるため、類似団体平均に比べ高い水準で推移すると予想される。</a:t>
          </a:r>
          <a:endParaRPr lang="ja-JP" altLang="ja-JP" sz="1000">
            <a:effectLst/>
          </a:endParaRPr>
        </a:p>
        <a:p>
          <a:r>
            <a:rPr kumimoji="1" lang="ja-JP" altLang="ja-JP" sz="1000">
              <a:solidFill>
                <a:schemeClr val="dk1"/>
              </a:solidFill>
              <a:effectLst/>
              <a:latin typeface="+mn-lt"/>
              <a:ea typeface="+mn-ea"/>
              <a:cs typeface="+mn-cs"/>
            </a:rPr>
            <a:t>人件費は、年齢構成適正化のため職員の新規採用を行ったことから前年度に比べ</a:t>
          </a:r>
          <a:r>
            <a:rPr kumimoji="1" lang="en-US" altLang="ja-JP" sz="1000">
              <a:solidFill>
                <a:schemeClr val="dk1"/>
              </a:solidFill>
              <a:effectLst/>
              <a:latin typeface="+mn-lt"/>
              <a:ea typeface="+mn-ea"/>
              <a:cs typeface="+mn-cs"/>
            </a:rPr>
            <a:t>8,090</a:t>
          </a:r>
          <a:r>
            <a:rPr kumimoji="1" lang="ja-JP" altLang="ja-JP" sz="1000">
              <a:solidFill>
                <a:schemeClr val="dk1"/>
              </a:solidFill>
              <a:effectLst/>
              <a:latin typeface="+mn-lt"/>
              <a:ea typeface="+mn-ea"/>
              <a:cs typeface="+mn-cs"/>
            </a:rPr>
            <a:t>円増加となっている。新規採用の抑制による職員数の減など行政改革への取組を通じて人件費の削減に努める。</a:t>
          </a:r>
          <a:endParaRPr lang="ja-JP" altLang="ja-JP" sz="1000">
            <a:effectLst/>
          </a:endParaRPr>
        </a:p>
        <a:p>
          <a:r>
            <a:rPr kumimoji="1" lang="ja-JP" altLang="ja-JP" sz="1000">
              <a:solidFill>
                <a:schemeClr val="dk1"/>
              </a:solidFill>
              <a:effectLst/>
              <a:latin typeface="+mn-lt"/>
              <a:ea typeface="+mn-ea"/>
              <a:cs typeface="+mn-cs"/>
            </a:rPr>
            <a:t>物件費は、前年度に比べ</a:t>
          </a:r>
          <a:r>
            <a:rPr kumimoji="1" lang="en-US" altLang="ja-JP" sz="1000">
              <a:solidFill>
                <a:schemeClr val="dk1"/>
              </a:solidFill>
              <a:effectLst/>
              <a:latin typeface="+mn-lt"/>
              <a:ea typeface="+mn-ea"/>
              <a:cs typeface="+mn-cs"/>
            </a:rPr>
            <a:t>6,378</a:t>
          </a:r>
          <a:r>
            <a:rPr kumimoji="1" lang="ja-JP" altLang="ja-JP" sz="1000">
              <a:solidFill>
                <a:schemeClr val="dk1"/>
              </a:solidFill>
              <a:effectLst/>
              <a:latin typeface="+mn-lt"/>
              <a:ea typeface="+mn-ea"/>
              <a:cs typeface="+mn-cs"/>
            </a:rPr>
            <a:t>円の増加となっているが、類似団体平均は下回っている。事務事業評価制度・施策評価制度を通じ経常的な物件費の抑制に向け取組強化を行う。</a:t>
          </a:r>
          <a:endParaRPr lang="ja-JP" altLang="ja-JP" sz="1000">
            <a:effectLst/>
          </a:endParaRPr>
        </a:p>
        <a:p>
          <a:r>
            <a:rPr kumimoji="1" lang="ja-JP" altLang="ja-JP" sz="1000">
              <a:solidFill>
                <a:schemeClr val="dk1"/>
              </a:solidFill>
              <a:effectLst/>
              <a:latin typeface="+mn-lt"/>
              <a:ea typeface="+mn-ea"/>
              <a:cs typeface="+mn-cs"/>
            </a:rPr>
            <a:t>繰出金は毎年横ばいの状況が続いている。前年度に比べ</a:t>
          </a:r>
          <a:r>
            <a:rPr kumimoji="1" lang="en-US" altLang="ja-JP" sz="1000">
              <a:solidFill>
                <a:schemeClr val="dk1"/>
              </a:solidFill>
              <a:effectLst/>
              <a:latin typeface="+mn-lt"/>
              <a:ea typeface="+mn-ea"/>
              <a:cs typeface="+mn-cs"/>
            </a:rPr>
            <a:t>2,294</a:t>
          </a:r>
          <a:r>
            <a:rPr kumimoji="1" lang="ja-JP" altLang="ja-JP" sz="1000">
              <a:solidFill>
                <a:schemeClr val="dk1"/>
              </a:solidFill>
              <a:effectLst/>
              <a:latin typeface="+mn-lt"/>
              <a:ea typeface="+mn-ea"/>
              <a:cs typeface="+mn-cs"/>
            </a:rPr>
            <a:t>円減少となっているが、依然として介護保険特別会計や後期高齢者医療保険特別会計などに例年多額の繰出しを行っており、今後もその傾向は続くと見込まれる。今後、各事業の経費の削減や事業の見直しなどを行い、税収を主な財源とする普通会計の負担額を減らしていくよう努め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6,868
6,794
95.65
6,315,453
5,980,490
289,629
3,285,703
5,807,942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146050</xdr:rowOff>
    </xdr:from>
    <xdr:to>
      <xdr:col>24</xdr:col>
      <xdr:colOff>63500</xdr:colOff>
      <xdr:row>36</xdr:row>
      <xdr:rowOff>1905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46800"/>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146050</xdr:rowOff>
    </xdr:from>
    <xdr:to>
      <xdr:col>19</xdr:col>
      <xdr:colOff>177800</xdr:colOff>
      <xdr:row>36</xdr:row>
      <xdr:rowOff>18669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46800"/>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156083</xdr:rowOff>
    </xdr:from>
    <xdr:to>
      <xdr:col>15</xdr:col>
      <xdr:colOff>50800</xdr:colOff>
      <xdr:row>36</xdr:row>
      <xdr:rowOff>18669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156833"/>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75565</xdr:rowOff>
    </xdr:from>
    <xdr:to>
      <xdr:col>10</xdr:col>
      <xdr:colOff>114300</xdr:colOff>
      <xdr:row>35</xdr:row>
      <xdr:rowOff>156083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76315"/>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122555</xdr:rowOff>
    </xdr:from>
    <xdr:to>
      <xdr:col>24</xdr:col>
      <xdr:colOff>114300</xdr:colOff>
      <xdr:row>36</xdr:row>
      <xdr:rowOff>52705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145432</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95250</xdr:rowOff>
    </xdr:from>
    <xdr:to>
      <xdr:col>20</xdr:col>
      <xdr:colOff>38100</xdr:colOff>
      <xdr:row>36</xdr:row>
      <xdr:rowOff>25400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41927</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8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139319</xdr:rowOff>
    </xdr:from>
    <xdr:to>
      <xdr:col>15</xdr:col>
      <xdr:colOff>101600</xdr:colOff>
      <xdr:row>36</xdr:row>
      <xdr:rowOff>69469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85996</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105283</xdr:rowOff>
    </xdr:from>
    <xdr:to>
      <xdr:col>10</xdr:col>
      <xdr:colOff>165100</xdr:colOff>
      <xdr:row>36</xdr:row>
      <xdr:rowOff>35433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51960</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24765</xdr:rowOff>
    </xdr:from>
    <xdr:to>
      <xdr:col>6</xdr:col>
      <xdr:colOff>38100</xdr:colOff>
      <xdr:row>35</xdr:row>
      <xdr:rowOff>126365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142892</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8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170107</xdr:rowOff>
    </xdr:from>
    <xdr:to>
      <xdr:col>24</xdr:col>
      <xdr:colOff>63500</xdr:colOff>
      <xdr:row>57</xdr:row>
      <xdr:rowOff>170285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42757"/>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170285</xdr:rowOff>
    </xdr:from>
    <xdr:to>
      <xdr:col>19</xdr:col>
      <xdr:colOff>177800</xdr:colOff>
      <xdr:row>58</xdr:row>
      <xdr:rowOff>746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4293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xdr:rowOff>
    </xdr:from>
    <xdr:to>
      <xdr:col>15</xdr:col>
      <xdr:colOff>50800</xdr:colOff>
      <xdr:row>58</xdr:row>
      <xdr:rowOff>37864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44846"/>
          <a:ext cx="889000" cy="3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37864</xdr:rowOff>
    </xdr:from>
    <xdr:to>
      <xdr:col>10</xdr:col>
      <xdr:colOff>114300</xdr:colOff>
      <xdr:row>58</xdr:row>
      <xdr:rowOff>63973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981964"/>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119307</xdr:rowOff>
    </xdr:from>
    <xdr:to>
      <xdr:col>24</xdr:col>
      <xdr:colOff>114300</xdr:colOff>
      <xdr:row>58</xdr:row>
      <xdr:rowOff>49457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97734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7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119485</xdr:rowOff>
    </xdr:from>
    <xdr:to>
      <xdr:col>20</xdr:col>
      <xdr:colOff>38100</xdr:colOff>
      <xdr:row>58</xdr:row>
      <xdr:rowOff>49635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66162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6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121396</xdr:rowOff>
    </xdr:from>
    <xdr:to>
      <xdr:col>15</xdr:col>
      <xdr:colOff>101600</xdr:colOff>
      <xdr:row>58</xdr:row>
      <xdr:rowOff>51546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42673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9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158514</xdr:rowOff>
    </xdr:from>
    <xdr:to>
      <xdr:col>10</xdr:col>
      <xdr:colOff>165100</xdr:colOff>
      <xdr:row>58</xdr:row>
      <xdr:rowOff>88664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79791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1002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13173</xdr:rowOff>
    </xdr:from>
    <xdr:to>
      <xdr:col>6</xdr:col>
      <xdr:colOff>38100</xdr:colOff>
      <xdr:row>58</xdr:row>
      <xdr:rowOff>114773</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105900</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1005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34041</xdr:rowOff>
    </xdr:from>
    <xdr:to>
      <xdr:col>24</xdr:col>
      <xdr:colOff>63500</xdr:colOff>
      <xdr:row>76</xdr:row>
      <xdr:rowOff>90520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064241"/>
          <a:ext cx="8382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34041</xdr:rowOff>
    </xdr:from>
    <xdr:to>
      <xdr:col>19</xdr:col>
      <xdr:colOff>177800</xdr:colOff>
      <xdr:row>77</xdr:row>
      <xdr:rowOff>66342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064241"/>
          <a:ext cx="889000" cy="20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66342</xdr:rowOff>
    </xdr:from>
    <xdr:to>
      <xdr:col>15</xdr:col>
      <xdr:colOff>50800</xdr:colOff>
      <xdr:row>77</xdr:row>
      <xdr:rowOff>84265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67992"/>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84265</xdr:rowOff>
    </xdr:from>
    <xdr:to>
      <xdr:col>10</xdr:col>
      <xdr:colOff>114300</xdr:colOff>
      <xdr:row>77</xdr:row>
      <xdr:rowOff>146862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285915"/>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39720</xdr:rowOff>
    </xdr:from>
    <xdr:to>
      <xdr:col>24</xdr:col>
      <xdr:colOff>114300</xdr:colOff>
      <xdr:row>76</xdr:row>
      <xdr:rowOff>141320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0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18147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04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154691</xdr:rowOff>
    </xdr:from>
    <xdr:to>
      <xdr:col>20</xdr:col>
      <xdr:colOff>38100</xdr:colOff>
      <xdr:row>76</xdr:row>
      <xdr:rowOff>84841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101368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15542</xdr:rowOff>
    </xdr:from>
    <xdr:to>
      <xdr:col>15</xdr:col>
      <xdr:colOff>101600</xdr:colOff>
      <xdr:row>77</xdr:row>
      <xdr:rowOff>117142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2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108269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30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33465</xdr:rowOff>
    </xdr:from>
    <xdr:to>
      <xdr:col>10</xdr:col>
      <xdr:colOff>165100</xdr:colOff>
      <xdr:row>77</xdr:row>
      <xdr:rowOff>135065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126192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32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96062</xdr:rowOff>
    </xdr:from>
    <xdr:to>
      <xdr:col>6</xdr:col>
      <xdr:colOff>38100</xdr:colOff>
      <xdr:row>78</xdr:row>
      <xdr:rowOff>26212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17339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39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68498</xdr:rowOff>
    </xdr:from>
    <xdr:to>
      <xdr:col>24</xdr:col>
      <xdr:colOff>63500</xdr:colOff>
      <xdr:row>98</xdr:row>
      <xdr:rowOff>82624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70598"/>
          <a:ext cx="8382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82624</xdr:rowOff>
    </xdr:from>
    <xdr:to>
      <xdr:col>19</xdr:col>
      <xdr:colOff>177800</xdr:colOff>
      <xdr:row>98</xdr:row>
      <xdr:rowOff>87044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8472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61613</xdr:rowOff>
    </xdr:from>
    <xdr:to>
      <xdr:col>15</xdr:col>
      <xdr:colOff>50800</xdr:colOff>
      <xdr:row>98</xdr:row>
      <xdr:rowOff>87044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63713"/>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4921</xdr:rowOff>
    </xdr:from>
    <xdr:to>
      <xdr:col>10</xdr:col>
      <xdr:colOff>114300</xdr:colOff>
      <xdr:row>98</xdr:row>
      <xdr:rowOff>61613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07021"/>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17698</xdr:rowOff>
    </xdr:from>
    <xdr:to>
      <xdr:col>24</xdr:col>
      <xdr:colOff>114300</xdr:colOff>
      <xdr:row>98</xdr:row>
      <xdr:rowOff>119298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148525</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0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31824</xdr:rowOff>
    </xdr:from>
    <xdr:to>
      <xdr:col>20</xdr:col>
      <xdr:colOff>38100</xdr:colOff>
      <xdr:row>98</xdr:row>
      <xdr:rowOff>133424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149951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60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36244</xdr:rowOff>
    </xdr:from>
    <xdr:to>
      <xdr:col>15</xdr:col>
      <xdr:colOff>101600</xdr:colOff>
      <xdr:row>98</xdr:row>
      <xdr:rowOff>137844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154371</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61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10813</xdr:rowOff>
    </xdr:from>
    <xdr:to>
      <xdr:col>10</xdr:col>
      <xdr:colOff>165100</xdr:colOff>
      <xdr:row>98</xdr:row>
      <xdr:rowOff>112413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128940</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58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125571</xdr:rowOff>
    </xdr:from>
    <xdr:to>
      <xdr:col>6</xdr:col>
      <xdr:colOff>38100</xdr:colOff>
      <xdr:row>98</xdr:row>
      <xdr:rowOff>55721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72248</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16180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31280"/>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16180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531280"/>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136830</xdr:rowOff>
    </xdr:from>
    <xdr:to>
      <xdr:col>41</xdr:col>
      <xdr:colOff>101600</xdr:colOff>
      <xdr:row>38</xdr:row>
      <xdr:rowOff>66980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83507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18748</xdr:rowOff>
    </xdr:from>
    <xdr:to>
      <xdr:col>55</xdr:col>
      <xdr:colOff>0</xdr:colOff>
      <xdr:row>57</xdr:row>
      <xdr:rowOff>31841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791398"/>
          <a:ext cx="8382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31841</xdr:rowOff>
    </xdr:from>
    <xdr:to>
      <xdr:col>50</xdr:col>
      <xdr:colOff>114300</xdr:colOff>
      <xdr:row>57</xdr:row>
      <xdr:rowOff>62302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04491"/>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62302</xdr:rowOff>
    </xdr:from>
    <xdr:to>
      <xdr:col>45</xdr:col>
      <xdr:colOff>177800</xdr:colOff>
      <xdr:row>57</xdr:row>
      <xdr:rowOff>68200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83495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68200</xdr:rowOff>
    </xdr:from>
    <xdr:to>
      <xdr:col>41</xdr:col>
      <xdr:colOff>50800</xdr:colOff>
      <xdr:row>57</xdr:row>
      <xdr:rowOff>95746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4085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139398</xdr:rowOff>
    </xdr:from>
    <xdr:to>
      <xdr:col>55</xdr:col>
      <xdr:colOff>50800</xdr:colOff>
      <xdr:row>57</xdr:row>
      <xdr:rowOff>69548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117825</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152491</xdr:rowOff>
    </xdr:from>
    <xdr:to>
      <xdr:col>50</xdr:col>
      <xdr:colOff>165100</xdr:colOff>
      <xdr:row>57</xdr:row>
      <xdr:rowOff>82641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7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73768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8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11502</xdr:rowOff>
    </xdr:from>
    <xdr:to>
      <xdr:col>46</xdr:col>
      <xdr:colOff>38100</xdr:colOff>
      <xdr:row>57</xdr:row>
      <xdr:rowOff>113102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104229</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17400</xdr:rowOff>
    </xdr:from>
    <xdr:to>
      <xdr:col>41</xdr:col>
      <xdr:colOff>101600</xdr:colOff>
      <xdr:row>57</xdr:row>
      <xdr:rowOff>119000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110127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8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44946</xdr:rowOff>
    </xdr:from>
    <xdr:to>
      <xdr:col>36</xdr:col>
      <xdr:colOff>165100</xdr:colOff>
      <xdr:row>57</xdr:row>
      <xdr:rowOff>146546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137673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106431</xdr:rowOff>
    </xdr:from>
    <xdr:to>
      <xdr:col>55</xdr:col>
      <xdr:colOff>0</xdr:colOff>
      <xdr:row>78</xdr:row>
      <xdr:rowOff>156133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79531"/>
          <a:ext cx="8382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156133</xdr:rowOff>
    </xdr:from>
    <xdr:to>
      <xdr:col>50</xdr:col>
      <xdr:colOff>114300</xdr:colOff>
      <xdr:row>78</xdr:row>
      <xdr:rowOff>161451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29233"/>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161451</xdr:rowOff>
    </xdr:from>
    <xdr:to>
      <xdr:col>45</xdr:col>
      <xdr:colOff>177800</xdr:colOff>
      <xdr:row>79</xdr:row>
      <xdr:rowOff>2643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34551"/>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2643</xdr:rowOff>
    </xdr:from>
    <xdr:to>
      <xdr:col>41</xdr:col>
      <xdr:colOff>50800</xdr:colOff>
      <xdr:row>79</xdr:row>
      <xdr:rowOff>6525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47193"/>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55631</xdr:rowOff>
    </xdr:from>
    <xdr:to>
      <xdr:col>55</xdr:col>
      <xdr:colOff>50800</xdr:colOff>
      <xdr:row>78</xdr:row>
      <xdr:rowOff>157231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15008</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2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105333</xdr:rowOff>
    </xdr:from>
    <xdr:to>
      <xdr:col>50</xdr:col>
      <xdr:colOff>165100</xdr:colOff>
      <xdr:row>79</xdr:row>
      <xdr:rowOff>35483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52010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2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110651</xdr:rowOff>
    </xdr:from>
    <xdr:to>
      <xdr:col>46</xdr:col>
      <xdr:colOff>38100</xdr:colOff>
      <xdr:row>79</xdr:row>
      <xdr:rowOff>40801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57328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25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123293</xdr:rowOff>
    </xdr:from>
    <xdr:to>
      <xdr:col>41</xdr:col>
      <xdr:colOff>101600</xdr:colOff>
      <xdr:row>79</xdr:row>
      <xdr:rowOff>53443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44570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127175</xdr:rowOff>
    </xdr:from>
    <xdr:to>
      <xdr:col>36</xdr:col>
      <xdr:colOff>165100</xdr:colOff>
      <xdr:row>79</xdr:row>
      <xdr:rowOff>57325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48452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9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95286</xdr:rowOff>
    </xdr:from>
    <xdr:to>
      <xdr:col>55</xdr:col>
      <xdr:colOff>0</xdr:colOff>
      <xdr:row>98</xdr:row>
      <xdr:rowOff>111337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897386"/>
          <a:ext cx="8382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29175</xdr:rowOff>
    </xdr:from>
    <xdr:to>
      <xdr:col>50</xdr:col>
      <xdr:colOff>114300</xdr:colOff>
      <xdr:row>98</xdr:row>
      <xdr:rowOff>95286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831275"/>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29175</xdr:rowOff>
    </xdr:from>
    <xdr:to>
      <xdr:col>45</xdr:col>
      <xdr:colOff>177800</xdr:colOff>
      <xdr:row>98</xdr:row>
      <xdr:rowOff>58706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831275"/>
          <a:ext cx="889000" cy="2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43985</xdr:rowOff>
    </xdr:from>
    <xdr:to>
      <xdr:col>41</xdr:col>
      <xdr:colOff>50800</xdr:colOff>
      <xdr:row>98</xdr:row>
      <xdr:rowOff>58706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46085"/>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60537</xdr:rowOff>
    </xdr:from>
    <xdr:to>
      <xdr:col>55</xdr:col>
      <xdr:colOff>50800</xdr:colOff>
      <xdr:row>98</xdr:row>
      <xdr:rowOff>162137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8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146914</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7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44486</xdr:rowOff>
    </xdr:from>
    <xdr:to>
      <xdr:col>50</xdr:col>
      <xdr:colOff>165100</xdr:colOff>
      <xdr:row>98</xdr:row>
      <xdr:rowOff>146086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137213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3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149825</xdr:rowOff>
    </xdr:from>
    <xdr:to>
      <xdr:col>46</xdr:col>
      <xdr:colOff>38100</xdr:colOff>
      <xdr:row>98</xdr:row>
      <xdr:rowOff>79975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7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71102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8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7906</xdr:rowOff>
    </xdr:from>
    <xdr:to>
      <xdr:col>41</xdr:col>
      <xdr:colOff>101600</xdr:colOff>
      <xdr:row>98</xdr:row>
      <xdr:rowOff>109506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100633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164635</xdr:rowOff>
    </xdr:from>
    <xdr:to>
      <xdr:col>36</xdr:col>
      <xdr:colOff>165100</xdr:colOff>
      <xdr:row>98</xdr:row>
      <xdr:rowOff>94785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7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85912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8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88017</xdr:rowOff>
    </xdr:from>
    <xdr:to>
      <xdr:col>85</xdr:col>
      <xdr:colOff>127000</xdr:colOff>
      <xdr:row>35</xdr:row>
      <xdr:rowOff>92532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088767"/>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88017</xdr:rowOff>
    </xdr:from>
    <xdr:to>
      <xdr:col>81</xdr:col>
      <xdr:colOff>50800</xdr:colOff>
      <xdr:row>35</xdr:row>
      <xdr:rowOff>145720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088767"/>
          <a:ext cx="8890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145720</xdr:rowOff>
    </xdr:from>
    <xdr:to>
      <xdr:col>76</xdr:col>
      <xdr:colOff>114300</xdr:colOff>
      <xdr:row>36</xdr:row>
      <xdr:rowOff>93332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146470"/>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93332</xdr:rowOff>
    </xdr:from>
    <xdr:to>
      <xdr:col>71</xdr:col>
      <xdr:colOff>177800</xdr:colOff>
      <xdr:row>37</xdr:row>
      <xdr:rowOff>41345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265532"/>
          <a:ext cx="889000" cy="1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41732</xdr:rowOff>
    </xdr:from>
    <xdr:to>
      <xdr:col>85</xdr:col>
      <xdr:colOff>177800</xdr:colOff>
      <xdr:row>35</xdr:row>
      <xdr:rowOff>143332</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64609</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58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37217</xdr:rowOff>
    </xdr:from>
    <xdr:to>
      <xdr:col>81</xdr:col>
      <xdr:colOff>101600</xdr:colOff>
      <xdr:row>35</xdr:row>
      <xdr:rowOff>138817</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0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155344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58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94920</xdr:rowOff>
    </xdr:from>
    <xdr:to>
      <xdr:col>76</xdr:col>
      <xdr:colOff>165100</xdr:colOff>
      <xdr:row>36</xdr:row>
      <xdr:rowOff>25070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0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41597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58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42532</xdr:rowOff>
    </xdr:from>
    <xdr:to>
      <xdr:col>72</xdr:col>
      <xdr:colOff>38100</xdr:colOff>
      <xdr:row>36</xdr:row>
      <xdr:rowOff>144132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2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160659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59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161995</xdr:rowOff>
    </xdr:from>
    <xdr:to>
      <xdr:col>67</xdr:col>
      <xdr:colOff>101600</xdr:colOff>
      <xdr:row>37</xdr:row>
      <xdr:rowOff>92145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83272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48051</xdr:rowOff>
    </xdr:from>
    <xdr:to>
      <xdr:col>85</xdr:col>
      <xdr:colOff>127000</xdr:colOff>
      <xdr:row>57</xdr:row>
      <xdr:rowOff>14797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649251"/>
          <a:ext cx="838200" cy="1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14797</xdr:rowOff>
    </xdr:from>
    <xdr:to>
      <xdr:col>81</xdr:col>
      <xdr:colOff>50800</xdr:colOff>
      <xdr:row>57</xdr:row>
      <xdr:rowOff>160998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787447"/>
          <a:ext cx="889000" cy="1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160998</xdr:rowOff>
    </xdr:from>
    <xdr:to>
      <xdr:col>76</xdr:col>
      <xdr:colOff>114300</xdr:colOff>
      <xdr:row>58</xdr:row>
      <xdr:rowOff>8674</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93364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168679</xdr:rowOff>
    </xdr:from>
    <xdr:to>
      <xdr:col>71</xdr:col>
      <xdr:colOff>177800</xdr:colOff>
      <xdr:row>58</xdr:row>
      <xdr:rowOff>8674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941329"/>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168701</xdr:rowOff>
    </xdr:from>
    <xdr:to>
      <xdr:col>85</xdr:col>
      <xdr:colOff>177800</xdr:colOff>
      <xdr:row>56</xdr:row>
      <xdr:rowOff>98851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5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20128</xdr:rowOff>
    </xdr:from>
    <xdr:ext cx="599010"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44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135447</xdr:rowOff>
    </xdr:from>
    <xdr:to>
      <xdr:col>81</xdr:col>
      <xdr:colOff>101600</xdr:colOff>
      <xdr:row>57</xdr:row>
      <xdr:rowOff>65597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82124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110198</xdr:rowOff>
    </xdr:from>
    <xdr:to>
      <xdr:col>76</xdr:col>
      <xdr:colOff>165100</xdr:colOff>
      <xdr:row>58</xdr:row>
      <xdr:rowOff>40348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31475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9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129324</xdr:rowOff>
    </xdr:from>
    <xdr:to>
      <xdr:col>72</xdr:col>
      <xdr:colOff>38100</xdr:colOff>
      <xdr:row>58</xdr:row>
      <xdr:rowOff>59474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9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50601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9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117879</xdr:rowOff>
    </xdr:from>
    <xdr:to>
      <xdr:col>67</xdr:col>
      <xdr:colOff>101600</xdr:colOff>
      <xdr:row>58</xdr:row>
      <xdr:rowOff>48029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39156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9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134671</xdr:rowOff>
    </xdr:from>
    <xdr:to>
      <xdr:col>85</xdr:col>
      <xdr:colOff>127000</xdr:colOff>
      <xdr:row>78</xdr:row>
      <xdr:rowOff>149320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164871"/>
          <a:ext cx="838200" cy="35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134671</xdr:rowOff>
    </xdr:from>
    <xdr:to>
      <xdr:col>81</xdr:col>
      <xdr:colOff>50800</xdr:colOff>
      <xdr:row>78</xdr:row>
      <xdr:rowOff>70816</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164871"/>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70816</xdr:rowOff>
    </xdr:from>
    <xdr:to>
      <xdr:col>76</xdr:col>
      <xdr:colOff>114300</xdr:colOff>
      <xdr:row>79</xdr:row>
      <xdr:rowOff>22143</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443916"/>
          <a:ext cx="889000" cy="1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22143</xdr:rowOff>
    </xdr:from>
    <xdr:to>
      <xdr:col>71</xdr:col>
      <xdr:colOff>177800</xdr:colOff>
      <xdr:row>79</xdr:row>
      <xdr:rowOff>33401</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566693"/>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98520</xdr:rowOff>
    </xdr:from>
    <xdr:to>
      <xdr:col>85</xdr:col>
      <xdr:colOff>177800</xdr:colOff>
      <xdr:row>79</xdr:row>
      <xdr:rowOff>28670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13447</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8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83871</xdr:rowOff>
    </xdr:from>
    <xdr:to>
      <xdr:col>81</xdr:col>
      <xdr:colOff>101600</xdr:colOff>
      <xdr:row>77</xdr:row>
      <xdr:rowOff>14021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30548</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14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20016</xdr:rowOff>
    </xdr:from>
    <xdr:to>
      <xdr:col>76</xdr:col>
      <xdr:colOff>165100</xdr:colOff>
      <xdr:row>78</xdr:row>
      <xdr:rowOff>121616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112743</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57428"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142793</xdr:rowOff>
    </xdr:from>
    <xdr:to>
      <xdr:col>72</xdr:col>
      <xdr:colOff>38100</xdr:colOff>
      <xdr:row>79</xdr:row>
      <xdr:rowOff>72943</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64070</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6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154051</xdr:rowOff>
    </xdr:from>
    <xdr:to>
      <xdr:col>67</xdr:col>
      <xdr:colOff>101600</xdr:colOff>
      <xdr:row>79</xdr:row>
      <xdr:rowOff>84201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75328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61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79550</xdr:rowOff>
    </xdr:from>
    <xdr:to>
      <xdr:col>85</xdr:col>
      <xdr:colOff>127000</xdr:colOff>
      <xdr:row>96</xdr:row>
      <xdr:rowOff>107189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538750"/>
          <a:ext cx="8382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107189</xdr:rowOff>
    </xdr:from>
    <xdr:to>
      <xdr:col>81</xdr:col>
      <xdr:colOff>50800</xdr:colOff>
      <xdr:row>96</xdr:row>
      <xdr:rowOff>132787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566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132787</xdr:rowOff>
    </xdr:from>
    <xdr:to>
      <xdr:col>76</xdr:col>
      <xdr:colOff>114300</xdr:colOff>
      <xdr:row>96</xdr:row>
      <xdr:rowOff>171430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591987"/>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157879</xdr:rowOff>
    </xdr:from>
    <xdr:to>
      <xdr:col>71</xdr:col>
      <xdr:colOff>177800</xdr:colOff>
      <xdr:row>96</xdr:row>
      <xdr:rowOff>171430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17079"/>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28750</xdr:rowOff>
    </xdr:from>
    <xdr:to>
      <xdr:col>85</xdr:col>
      <xdr:colOff>177800</xdr:colOff>
      <xdr:row>96</xdr:row>
      <xdr:rowOff>130350</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51627</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3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56389</xdr:rowOff>
    </xdr:from>
    <xdr:to>
      <xdr:col>81</xdr:col>
      <xdr:colOff>101600</xdr:colOff>
      <xdr:row>96</xdr:row>
      <xdr:rowOff>157989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5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81987</xdr:rowOff>
    </xdr:from>
    <xdr:to>
      <xdr:col>76</xdr:col>
      <xdr:colOff>165100</xdr:colOff>
      <xdr:row>97</xdr:row>
      <xdr:rowOff>12137</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28664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3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120630</xdr:rowOff>
    </xdr:from>
    <xdr:to>
      <xdr:col>72</xdr:col>
      <xdr:colOff>38100</xdr:colOff>
      <xdr:row>97</xdr:row>
      <xdr:rowOff>50780</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5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41907</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107079</xdr:rowOff>
    </xdr:from>
    <xdr:to>
      <xdr:col>67</xdr:col>
      <xdr:colOff>101600</xdr:colOff>
      <xdr:row>97</xdr:row>
      <xdr:rowOff>37229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53756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3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住民一人当たりの主な構成項目は次のとおりである。総務費</a:t>
          </a:r>
          <a:r>
            <a:rPr kumimoji="1" lang="en-US" altLang="ja-JP" sz="1100">
              <a:solidFill>
                <a:schemeClr val="dk1"/>
              </a:solidFill>
              <a:effectLst/>
              <a:latin typeface="+mn-lt"/>
              <a:ea typeface="+mn-ea"/>
              <a:cs typeface="+mn-cs"/>
            </a:rPr>
            <a:t>166,378</a:t>
          </a:r>
          <a:r>
            <a:rPr kumimoji="1" lang="ja-JP" altLang="ja-JP" sz="1100">
              <a:solidFill>
                <a:schemeClr val="dk1"/>
              </a:solidFill>
              <a:effectLst/>
              <a:latin typeface="+mn-lt"/>
              <a:ea typeface="+mn-ea"/>
              <a:cs typeface="+mn-cs"/>
            </a:rPr>
            <a:t>円、民生費</a:t>
          </a:r>
          <a:r>
            <a:rPr kumimoji="1" lang="en-US" altLang="ja-JP" sz="1100">
              <a:solidFill>
                <a:schemeClr val="dk1"/>
              </a:solidFill>
              <a:effectLst/>
              <a:latin typeface="+mn-lt"/>
              <a:ea typeface="+mn-ea"/>
              <a:cs typeface="+mn-cs"/>
            </a:rPr>
            <a:t>161,454</a:t>
          </a:r>
          <a:r>
            <a:rPr kumimoji="1" lang="ja-JP" altLang="ja-JP" sz="1100">
              <a:solidFill>
                <a:schemeClr val="dk1"/>
              </a:solidFill>
              <a:effectLst/>
              <a:latin typeface="+mn-lt"/>
              <a:ea typeface="+mn-ea"/>
              <a:cs typeface="+mn-cs"/>
            </a:rPr>
            <a:t>円、衛生費</a:t>
          </a:r>
          <a:r>
            <a:rPr kumimoji="1" lang="en-US" altLang="ja-JP" sz="1100">
              <a:solidFill>
                <a:schemeClr val="dk1"/>
              </a:solidFill>
              <a:effectLst/>
              <a:latin typeface="+mn-lt"/>
              <a:ea typeface="+mn-ea"/>
              <a:cs typeface="+mn-cs"/>
            </a:rPr>
            <a:t>116,064</a:t>
          </a:r>
          <a:r>
            <a:rPr kumimoji="1" lang="ja-JP" altLang="ja-JP" sz="1100">
              <a:solidFill>
                <a:schemeClr val="dk1"/>
              </a:solidFill>
              <a:effectLst/>
              <a:latin typeface="+mn-lt"/>
              <a:ea typeface="+mn-ea"/>
              <a:cs typeface="+mn-cs"/>
            </a:rPr>
            <a:t>円、公債費</a:t>
          </a:r>
          <a:r>
            <a:rPr kumimoji="1" lang="en-US" altLang="ja-JP" sz="1100">
              <a:solidFill>
                <a:schemeClr val="dk1"/>
              </a:solidFill>
              <a:effectLst/>
              <a:latin typeface="+mn-lt"/>
              <a:ea typeface="+mn-ea"/>
              <a:cs typeface="+mn-cs"/>
            </a:rPr>
            <a:t>88,156</a:t>
          </a:r>
          <a:r>
            <a:rPr kumimoji="1" lang="ja-JP" altLang="ja-JP" sz="1100">
              <a:solidFill>
                <a:schemeClr val="dk1"/>
              </a:solidFill>
              <a:effectLst/>
              <a:latin typeface="+mn-lt"/>
              <a:ea typeface="+mn-ea"/>
              <a:cs typeface="+mn-cs"/>
            </a:rPr>
            <a:t>円、土木費</a:t>
          </a:r>
          <a:r>
            <a:rPr kumimoji="1" lang="en-US" altLang="ja-JP" sz="1100">
              <a:solidFill>
                <a:schemeClr val="dk1"/>
              </a:solidFill>
              <a:effectLst/>
              <a:latin typeface="+mn-lt"/>
              <a:ea typeface="+mn-ea"/>
              <a:cs typeface="+mn-cs"/>
            </a:rPr>
            <a:t>48,685</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総務費は、前年度とほぼ同じ数値で推移している。</a:t>
          </a:r>
          <a:endParaRPr lang="ja-JP" altLang="ja-JP" sz="1400">
            <a:effectLst/>
          </a:endParaRPr>
        </a:p>
        <a:p>
          <a:r>
            <a:rPr kumimoji="1" lang="ja-JP" altLang="ja-JP" sz="1100">
              <a:solidFill>
                <a:schemeClr val="dk1"/>
              </a:solidFill>
              <a:effectLst/>
              <a:latin typeface="+mn-lt"/>
              <a:ea typeface="+mn-ea"/>
              <a:cs typeface="+mn-cs"/>
            </a:rPr>
            <a:t>民生費には障害者総合支援事業や児童手当、福祉医療などが含まれる。前年度に比べ</a:t>
          </a:r>
          <a:r>
            <a:rPr kumimoji="1" lang="en-US" altLang="ja-JP" sz="1100">
              <a:solidFill>
                <a:schemeClr val="dk1"/>
              </a:solidFill>
              <a:effectLst/>
              <a:latin typeface="+mn-lt"/>
              <a:ea typeface="+mn-ea"/>
              <a:cs typeface="+mn-cs"/>
            </a:rPr>
            <a:t>7,412</a:t>
          </a:r>
          <a:r>
            <a:rPr kumimoji="1" lang="ja-JP" altLang="ja-JP" sz="1100">
              <a:solidFill>
                <a:schemeClr val="dk1"/>
              </a:solidFill>
              <a:effectLst/>
              <a:latin typeface="+mn-lt"/>
              <a:ea typeface="+mn-ea"/>
              <a:cs typeface="+mn-cs"/>
            </a:rPr>
            <a:t>円減少しているが、今後も人口の減少や高齢化が進むことが予想されることから、引き続き事業の見直しや経費の削減に努めていく。</a:t>
          </a:r>
          <a:endParaRPr lang="ja-JP" altLang="ja-JP" sz="1400">
            <a:effectLst/>
          </a:endParaRPr>
        </a:p>
        <a:p>
          <a:r>
            <a:rPr kumimoji="1" lang="ja-JP" altLang="ja-JP" sz="1100">
              <a:solidFill>
                <a:schemeClr val="dk1"/>
              </a:solidFill>
              <a:effectLst/>
              <a:latin typeface="+mn-lt"/>
              <a:ea typeface="+mn-ea"/>
              <a:cs typeface="+mn-cs"/>
            </a:rPr>
            <a:t>衛生費は、南和広域医療企業団や吉野広域行政組合への負担金、水道特別会計への繰出金、住民生活に必要不可欠なごみ処理事業やし尿収集処理事業などが含まれる。前年度と比べ</a:t>
          </a:r>
          <a:r>
            <a:rPr kumimoji="1" lang="en-US" altLang="ja-JP" sz="1100">
              <a:solidFill>
                <a:schemeClr val="dk1"/>
              </a:solidFill>
              <a:effectLst/>
              <a:latin typeface="+mn-lt"/>
              <a:ea typeface="+mn-ea"/>
              <a:cs typeface="+mn-cs"/>
            </a:rPr>
            <a:t>11,123</a:t>
          </a:r>
          <a:r>
            <a:rPr kumimoji="1" lang="ja-JP" altLang="ja-JP" sz="1100">
              <a:solidFill>
                <a:schemeClr val="dk1"/>
              </a:solidFill>
              <a:effectLst/>
              <a:latin typeface="+mn-lt"/>
              <a:ea typeface="+mn-ea"/>
              <a:cs typeface="+mn-cs"/>
            </a:rPr>
            <a:t>円増加している。主な要因は、水道の高料金対策や料金改定補填等に伴う水道特別会計への繰出金の増加による。</a:t>
          </a:r>
          <a:endParaRPr lang="ja-JP" altLang="ja-JP" sz="1400">
            <a:effectLst/>
          </a:endParaRPr>
        </a:p>
        <a:p>
          <a:r>
            <a:rPr kumimoji="1" lang="ja-JP" altLang="ja-JP" sz="1100">
              <a:solidFill>
                <a:schemeClr val="dk1"/>
              </a:solidFill>
              <a:effectLst/>
              <a:latin typeface="+mn-lt"/>
              <a:ea typeface="+mn-ea"/>
              <a:cs typeface="+mn-cs"/>
            </a:rPr>
            <a:t>土木費は、前年度に比べ</a:t>
          </a:r>
          <a:r>
            <a:rPr kumimoji="1" lang="en-US" altLang="ja-JP" sz="1100">
              <a:solidFill>
                <a:schemeClr val="dk1"/>
              </a:solidFill>
              <a:effectLst/>
              <a:latin typeface="+mn-lt"/>
              <a:ea typeface="+mn-ea"/>
              <a:cs typeface="+mn-cs"/>
            </a:rPr>
            <a:t>4,915</a:t>
          </a:r>
          <a:r>
            <a:rPr kumimoji="1" lang="ja-JP" altLang="ja-JP" sz="1100">
              <a:solidFill>
                <a:schemeClr val="dk1"/>
              </a:solidFill>
              <a:effectLst/>
              <a:latin typeface="+mn-lt"/>
              <a:ea typeface="+mn-ea"/>
              <a:cs typeface="+mn-cs"/>
            </a:rPr>
            <a:t>円減少している。主な要因は、吉野町中央公民館耐震化事業が前年度で完了したことなど事業費の減少による。今後も過度な費用負担を抑制しながら計画的に事業を進めていく。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令和元年度については、ワールドマスターズゲームズ</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関西のカヌー大会開催に伴う事業等の増加により、実質単年度収支は赤字となっているが、財政調整基金等の取り崩しにより、実質収支は黒字となっている。今後、事務事業の見直し、統廃合など歳出の合理化等行財政改革を推進し、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令和元年度は全ての会計において黒字であったが、水道事業については人口減少・節水型家電製品の普及等により収入の減少が著しい状況である。これら公営企業会計は独立採算が原則であるため、使用料の値上げ等適正な収入の確保が必要である。</a:t>
          </a:r>
          <a:endParaRPr lang="ja-JP" altLang="ja-JP" sz="1400">
            <a:effectLst/>
          </a:endParaRPr>
        </a:p>
        <a:p>
          <a:r>
            <a:rPr kumimoji="1" lang="ja-JP" altLang="ja-JP" sz="1100">
              <a:solidFill>
                <a:schemeClr val="dk1"/>
              </a:solidFill>
              <a:effectLst/>
              <a:latin typeface="+mn-lt"/>
              <a:ea typeface="+mn-ea"/>
              <a:cs typeface="+mn-cs"/>
            </a:rPr>
            <a:t>経営基盤の不安定な会計については、経営の安定化・基盤強化のために特別会計の特定財源で補えない部分について一般会計が支援していく方針である。</a:t>
          </a:r>
          <a:endParaRPr lang="ja-JP" altLang="ja-JP" sz="1400">
            <a:effectLst/>
          </a:endParaRPr>
        </a:p>
        <a:p>
          <a:r>
            <a:rPr kumimoji="1" lang="ja-JP" altLang="ja-JP" sz="1100">
              <a:solidFill>
                <a:schemeClr val="dk1"/>
              </a:solidFill>
              <a:effectLst/>
              <a:latin typeface="+mn-lt"/>
              <a:ea typeface="+mn-ea"/>
              <a:cs typeface="+mn-cs"/>
            </a:rPr>
            <a:t>しかし、今後の一般会計の財政運営を展望したとき、普通交付税を含めた一般財源は減少していく見込みであり、各特別会計を適正に運営していく観点からも受益者の負担水準を常に検証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6315453</v>
      </c>
      <c r="BO4" s="431"/>
      <c r="BP4" s="431"/>
      <c r="BQ4" s="431"/>
      <c r="BR4" s="431"/>
      <c r="BS4" s="431"/>
      <c r="BT4" s="431"/>
      <c r="BU4" s="432"/>
      <c r="BV4" s="430">
        <v>6129362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8.8000000000000007</v>
      </c>
      <c r="CU4" s="437"/>
      <c r="CV4" s="437"/>
      <c r="CW4" s="437"/>
      <c r="CX4" s="437"/>
      <c r="CY4" s="437"/>
      <c r="CZ4" s="437"/>
      <c r="DA4" s="438"/>
      <c r="DB4" s="436">
        <v>8.8000000000000007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5980490</v>
      </c>
      <c r="BO5" s="468"/>
      <c r="BP5" s="468"/>
      <c r="BQ5" s="468"/>
      <c r="BR5" s="468"/>
      <c r="BS5" s="468"/>
      <c r="BT5" s="468"/>
      <c r="BU5" s="469"/>
      <c r="BV5" s="467">
        <v>5838752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98.5</v>
      </c>
      <c r="CU5" s="465"/>
      <c r="CV5" s="465"/>
      <c r="CW5" s="465"/>
      <c r="CX5" s="465"/>
      <c r="CY5" s="465"/>
      <c r="CZ5" s="465"/>
      <c r="DA5" s="466"/>
      <c r="DB5" s="464">
        <v>99.8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334963</v>
      </c>
      <c r="BO6" s="468"/>
      <c r="BP6" s="468"/>
      <c r="BQ6" s="468"/>
      <c r="BR6" s="468"/>
      <c r="BS6" s="468"/>
      <c r="BT6" s="468"/>
      <c r="BU6" s="469"/>
      <c r="BV6" s="467">
        <v>290610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101.7</v>
      </c>
      <c r="CU6" s="505"/>
      <c r="CV6" s="505"/>
      <c r="CW6" s="505"/>
      <c r="CX6" s="505"/>
      <c r="CY6" s="505"/>
      <c r="CZ6" s="505"/>
      <c r="DA6" s="506"/>
      <c r="DB6" s="504">
        <v>104.2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45334</v>
      </c>
      <c r="BO7" s="468"/>
      <c r="BP7" s="468"/>
      <c r="BQ7" s="468"/>
      <c r="BR7" s="468"/>
      <c r="BS7" s="468"/>
      <c r="BT7" s="468"/>
      <c r="BU7" s="469"/>
      <c r="BV7" s="467">
        <v>5660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3285703</v>
      </c>
      <c r="CU7" s="468"/>
      <c r="CV7" s="468"/>
      <c r="CW7" s="468"/>
      <c r="CX7" s="468"/>
      <c r="CY7" s="468"/>
      <c r="CZ7" s="468"/>
      <c r="DA7" s="469"/>
      <c r="DB7" s="467">
        <v>3221015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289629</v>
      </c>
      <c r="BO8" s="468"/>
      <c r="BP8" s="468"/>
      <c r="BQ8" s="468"/>
      <c r="BR8" s="468"/>
      <c r="BS8" s="468"/>
      <c r="BT8" s="468"/>
      <c r="BU8" s="469"/>
      <c r="BV8" s="467">
        <v>284950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7399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4679</v>
      </c>
      <c r="BO9" s="468"/>
      <c r="BP9" s="468"/>
      <c r="BQ9" s="468"/>
      <c r="BR9" s="468"/>
      <c r="BS9" s="468"/>
      <c r="BT9" s="468"/>
      <c r="BU9" s="469"/>
      <c r="BV9" s="467">
        <v>-111583</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13.2</v>
      </c>
      <c r="CU9" s="465"/>
      <c r="CV9" s="465"/>
      <c r="CW9" s="465"/>
      <c r="CX9" s="465"/>
      <c r="CY9" s="465"/>
      <c r="CZ9" s="465"/>
      <c r="DA9" s="466"/>
      <c r="DB9" s="464">
        <v>13.1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8642</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100900</v>
      </c>
      <c r="BO10" s="468"/>
      <c r="BP10" s="468"/>
      <c r="BQ10" s="468"/>
      <c r="BR10" s="468"/>
      <c r="BS10" s="468"/>
      <c r="BT10" s="468"/>
      <c r="BU10" s="469"/>
      <c r="BV10" s="467">
        <v>150638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107</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6868</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330000</v>
      </c>
      <c r="BO12" s="468"/>
      <c r="BP12" s="468"/>
      <c r="BQ12" s="468"/>
      <c r="BR12" s="468"/>
      <c r="BS12" s="468"/>
      <c r="BT12" s="468"/>
      <c r="BU12" s="469"/>
      <c r="BV12" s="467">
        <v>250000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6794</v>
      </c>
      <c r="S13" s="552"/>
      <c r="T13" s="552"/>
      <c r="U13" s="552"/>
      <c r="V13" s="553"/>
      <c r="W13" s="483" t="s">
        <v>136</v>
      </c>
      <c r="X13" s="484"/>
      <c r="Y13" s="484"/>
      <c r="Z13" s="484"/>
      <c r="AA13" s="484"/>
      <c r="AB13" s="474"/>
      <c r="AC13" s="518">
        <v>164</v>
      </c>
      <c r="AD13" s="519"/>
      <c r="AE13" s="519"/>
      <c r="AF13" s="519"/>
      <c r="AG13" s="561"/>
      <c r="AH13" s="518">
        <v>148</v>
      </c>
      <c r="AI13" s="519"/>
      <c r="AJ13" s="519"/>
      <c r="AK13" s="519"/>
      <c r="AL13" s="520"/>
      <c r="AM13" s="496" t="s">
        <v>137</v>
      </c>
      <c r="AN13" s="497"/>
      <c r="AO13" s="497"/>
      <c r="AP13" s="497"/>
      <c r="AQ13" s="497"/>
      <c r="AR13" s="497"/>
      <c r="AS13" s="497"/>
      <c r="AT13" s="498"/>
      <c r="AU13" s="499" t="s">
        <v>107</v>
      </c>
      <c r="AV13" s="500"/>
      <c r="AW13" s="500"/>
      <c r="AX13" s="500"/>
      <c r="AY13" s="501" t="s">
        <v>138</v>
      </c>
      <c r="AZ13" s="502"/>
      <c r="BA13" s="502"/>
      <c r="BB13" s="502"/>
      <c r="BC13" s="502"/>
      <c r="BD13" s="502"/>
      <c r="BE13" s="502"/>
      <c r="BF13" s="502"/>
      <c r="BG13" s="502"/>
      <c r="BH13" s="502"/>
      <c r="BI13" s="502"/>
      <c r="BJ13" s="502"/>
      <c r="BK13" s="502"/>
      <c r="BL13" s="502"/>
      <c r="BM13" s="503"/>
      <c r="BN13" s="467">
        <v>-224421</v>
      </c>
      <c r="BO13" s="468"/>
      <c r="BP13" s="468"/>
      <c r="BQ13" s="468"/>
      <c r="BR13" s="468"/>
      <c r="BS13" s="468"/>
      <c r="BT13" s="468"/>
      <c r="BU13" s="469"/>
      <c r="BV13" s="467">
        <v>-210945</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7117</v>
      </c>
      <c r="S14" s="552"/>
      <c r="T14" s="552"/>
      <c r="U14" s="552"/>
      <c r="V14" s="553"/>
      <c r="W14" s="457"/>
      <c r="X14" s="458"/>
      <c r="Y14" s="458"/>
      <c r="Z14" s="458"/>
      <c r="AA14" s="458"/>
      <c r="AB14" s="447"/>
      <c r="AC14" s="554">
        <v>5</v>
      </c>
      <c r="AD14" s="555"/>
      <c r="AE14" s="555"/>
      <c r="AF14" s="555"/>
      <c r="AG14" s="556"/>
      <c r="AH14" s="554">
        <v>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108.7</v>
      </c>
      <c r="CU14" s="566"/>
      <c r="CV14" s="566"/>
      <c r="CW14" s="566"/>
      <c r="CX14" s="566"/>
      <c r="CY14" s="566"/>
      <c r="CZ14" s="566"/>
      <c r="DA14" s="567"/>
      <c r="DB14" s="565">
        <v>98.7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7049</v>
      </c>
      <c r="S15" s="552"/>
      <c r="T15" s="552"/>
      <c r="U15" s="552"/>
      <c r="V15" s="553"/>
      <c r="W15" s="483" t="s">
        <v>143</v>
      </c>
      <c r="X15" s="484"/>
      <c r="Y15" s="484"/>
      <c r="Z15" s="484"/>
      <c r="AA15" s="484"/>
      <c r="AB15" s="474"/>
      <c r="AC15" s="518">
        <v>1095</v>
      </c>
      <c r="AD15" s="519"/>
      <c r="AE15" s="519"/>
      <c r="AF15" s="519"/>
      <c r="AG15" s="561"/>
      <c r="AH15" s="518">
        <v>1224</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747845</v>
      </c>
      <c r="BO15" s="431"/>
      <c r="BP15" s="431"/>
      <c r="BQ15" s="431"/>
      <c r="BR15" s="431"/>
      <c r="BS15" s="431"/>
      <c r="BT15" s="431"/>
      <c r="BU15" s="432"/>
      <c r="BV15" s="430">
        <v>768374</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33.4</v>
      </c>
      <c r="AD16" s="555"/>
      <c r="AE16" s="555"/>
      <c r="AF16" s="555"/>
      <c r="AG16" s="556"/>
      <c r="AH16" s="554">
        <v>33.299999999999997</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2984279</v>
      </c>
      <c r="BO16" s="468"/>
      <c r="BP16" s="468"/>
      <c r="BQ16" s="468"/>
      <c r="BR16" s="468"/>
      <c r="BS16" s="468"/>
      <c r="BT16" s="468"/>
      <c r="BU16" s="469"/>
      <c r="BV16" s="467">
        <v>2884651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2015</v>
      </c>
      <c r="AD17" s="519"/>
      <c r="AE17" s="519"/>
      <c r="AF17" s="519"/>
      <c r="AG17" s="561"/>
      <c r="AH17" s="518">
        <v>2300</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946625</v>
      </c>
      <c r="BO17" s="468"/>
      <c r="BP17" s="468"/>
      <c r="BQ17" s="468"/>
      <c r="BR17" s="468"/>
      <c r="BS17" s="468"/>
      <c r="BT17" s="468"/>
      <c r="BU17" s="469"/>
      <c r="BV17" s="467">
        <v>974447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95.65</v>
      </c>
      <c r="M18" s="583"/>
      <c r="N18" s="583"/>
      <c r="O18" s="583"/>
      <c r="P18" s="583"/>
      <c r="Q18" s="583"/>
      <c r="R18" s="584"/>
      <c r="S18" s="584"/>
      <c r="T18" s="584"/>
      <c r="U18" s="584"/>
      <c r="V18" s="585"/>
      <c r="W18" s="485"/>
      <c r="X18" s="486"/>
      <c r="Y18" s="486"/>
      <c r="Z18" s="486"/>
      <c r="AA18" s="486"/>
      <c r="AB18" s="477"/>
      <c r="AC18" s="586">
        <v>61.5</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3232587</v>
      </c>
      <c r="BO18" s="468"/>
      <c r="BP18" s="468"/>
      <c r="BQ18" s="468"/>
      <c r="BR18" s="468"/>
      <c r="BS18" s="468"/>
      <c r="BT18" s="468"/>
      <c r="BU18" s="469"/>
      <c r="BV18" s="467">
        <v>3187039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4466515</v>
      </c>
      <c r="BO19" s="468"/>
      <c r="BP19" s="468"/>
      <c r="BQ19" s="468"/>
      <c r="BR19" s="468"/>
      <c r="BS19" s="468"/>
      <c r="BT19" s="468"/>
      <c r="BU19" s="469"/>
      <c r="BV19" s="467">
        <v>4369715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2946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5807942</v>
      </c>
      <c r="BO23" s="468"/>
      <c r="BP23" s="468"/>
      <c r="BQ23" s="468"/>
      <c r="BR23" s="468"/>
      <c r="BS23" s="468"/>
      <c r="BT23" s="468"/>
      <c r="BU23" s="469"/>
      <c r="BV23" s="467">
        <v>5807499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7470</v>
      </c>
      <c r="R24" s="519"/>
      <c r="S24" s="519"/>
      <c r="T24" s="519"/>
      <c r="U24" s="519"/>
      <c r="V24" s="561"/>
      <c r="W24" s="620"/>
      <c r="X24" s="608"/>
      <c r="Y24" s="609"/>
      <c r="Z24" s="517" t="s">
        <v>167</v>
      </c>
      <c r="AA24" s="497"/>
      <c r="AB24" s="497"/>
      <c r="AC24" s="497"/>
      <c r="AD24" s="497"/>
      <c r="AE24" s="497"/>
      <c r="AF24" s="497"/>
      <c r="AG24" s="498"/>
      <c r="AH24" s="518">
        <v>127</v>
      </c>
      <c r="AI24" s="519"/>
      <c r="AJ24" s="519"/>
      <c r="AK24" s="519"/>
      <c r="AL24" s="561"/>
      <c r="AM24" s="518">
        <v>376047</v>
      </c>
      <c r="AN24" s="519"/>
      <c r="AO24" s="519"/>
      <c r="AP24" s="519"/>
      <c r="AQ24" s="519"/>
      <c r="AR24" s="561"/>
      <c r="AS24" s="518">
        <v>2961</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5530077</v>
      </c>
      <c r="BO24" s="468"/>
      <c r="BP24" s="468"/>
      <c r="BQ24" s="468"/>
      <c r="BR24" s="468"/>
      <c r="BS24" s="468"/>
      <c r="BT24" s="468"/>
      <c r="BU24" s="469"/>
      <c r="BV24" s="467">
        <v>5484160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6165</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134</v>
      </c>
      <c r="AN25" s="519"/>
      <c r="AO25" s="519"/>
      <c r="AP25" s="519"/>
      <c r="AQ25" s="519"/>
      <c r="AR25" s="561"/>
      <c r="AS25" s="518" t="s">
        <v>134</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960088</v>
      </c>
      <c r="BO25" s="431"/>
      <c r="BP25" s="431"/>
      <c r="BQ25" s="431"/>
      <c r="BR25" s="431"/>
      <c r="BS25" s="431"/>
      <c r="BT25" s="431"/>
      <c r="BU25" s="432"/>
      <c r="BV25" s="430">
        <v>231004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5310</v>
      </c>
      <c r="R26" s="519"/>
      <c r="S26" s="519"/>
      <c r="T26" s="519"/>
      <c r="U26" s="519"/>
      <c r="V26" s="561"/>
      <c r="W26" s="620"/>
      <c r="X26" s="608"/>
      <c r="Y26" s="609"/>
      <c r="Z26" s="517" t="s">
        <v>173</v>
      </c>
      <c r="AA26" s="630"/>
      <c r="AB26" s="630"/>
      <c r="AC26" s="630"/>
      <c r="AD26" s="630"/>
      <c r="AE26" s="630"/>
      <c r="AF26" s="630"/>
      <c r="AG26" s="631"/>
      <c r="AH26" s="518">
        <v>14</v>
      </c>
      <c r="AI26" s="519"/>
      <c r="AJ26" s="519"/>
      <c r="AK26" s="519"/>
      <c r="AL26" s="561"/>
      <c r="AM26" s="518">
        <v>31416</v>
      </c>
      <c r="AN26" s="519"/>
      <c r="AO26" s="519"/>
      <c r="AP26" s="519"/>
      <c r="AQ26" s="519"/>
      <c r="AR26" s="561"/>
      <c r="AS26" s="518">
        <v>2244</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3300</v>
      </c>
      <c r="R27" s="519"/>
      <c r="S27" s="519"/>
      <c r="T27" s="519"/>
      <c r="U27" s="519"/>
      <c r="V27" s="561"/>
      <c r="W27" s="620"/>
      <c r="X27" s="608"/>
      <c r="Y27" s="609"/>
      <c r="Z27" s="517" t="s">
        <v>176</v>
      </c>
      <c r="AA27" s="497"/>
      <c r="AB27" s="497"/>
      <c r="AC27" s="497"/>
      <c r="AD27" s="497"/>
      <c r="AE27" s="497"/>
      <c r="AF27" s="497"/>
      <c r="AG27" s="498"/>
      <c r="AH27" s="518" t="s">
        <v>134</v>
      </c>
      <c r="AI27" s="519"/>
      <c r="AJ27" s="519"/>
      <c r="AK27" s="519"/>
      <c r="AL27" s="561"/>
      <c r="AM27" s="518" t="s">
        <v>134</v>
      </c>
      <c r="AN27" s="519"/>
      <c r="AO27" s="519"/>
      <c r="AP27" s="519"/>
      <c r="AQ27" s="519"/>
      <c r="AR27" s="561"/>
      <c r="AS27" s="518" t="s">
        <v>126</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v>357737</v>
      </c>
      <c r="BO27" s="644"/>
      <c r="BP27" s="644"/>
      <c r="BQ27" s="644"/>
      <c r="BR27" s="644"/>
      <c r="BS27" s="644"/>
      <c r="BT27" s="644"/>
      <c r="BU27" s="645"/>
      <c r="BV27" s="643">
        <v>357703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2800</v>
      </c>
      <c r="R28" s="519"/>
      <c r="S28" s="519"/>
      <c r="T28" s="519"/>
      <c r="U28" s="519"/>
      <c r="V28" s="561"/>
      <c r="W28" s="620"/>
      <c r="X28" s="608"/>
      <c r="Y28" s="609"/>
      <c r="Z28" s="517" t="s">
        <v>179</v>
      </c>
      <c r="AA28" s="497"/>
      <c r="AB28" s="497"/>
      <c r="AC28" s="497"/>
      <c r="AD28" s="497"/>
      <c r="AE28" s="497"/>
      <c r="AF28" s="497"/>
      <c r="AG28" s="498"/>
      <c r="AH28" s="518" t="s">
        <v>134</v>
      </c>
      <c r="AI28" s="519"/>
      <c r="AJ28" s="519"/>
      <c r="AK28" s="519"/>
      <c r="AL28" s="561"/>
      <c r="AM28" s="518" t="s">
        <v>134</v>
      </c>
      <c r="AN28" s="519"/>
      <c r="AO28" s="519"/>
      <c r="AP28" s="519"/>
      <c r="AQ28" s="519"/>
      <c r="AR28" s="561"/>
      <c r="AS28" s="518" t="s">
        <v>126</v>
      </c>
      <c r="AT28" s="519"/>
      <c r="AU28" s="519"/>
      <c r="AV28" s="519"/>
      <c r="AW28" s="519"/>
      <c r="AX28" s="520"/>
      <c r="AY28" s="646" t="s">
        <v>180</v>
      </c>
      <c r="AZ28" s="647"/>
      <c r="BA28" s="647"/>
      <c r="BB28" s="648"/>
      <c r="BC28" s="427" t="s">
        <v>47</v>
      </c>
      <c r="BD28" s="428"/>
      <c r="BE28" s="428"/>
      <c r="BF28" s="428"/>
      <c r="BG28" s="428"/>
      <c r="BH28" s="428"/>
      <c r="BI28" s="428"/>
      <c r="BJ28" s="428"/>
      <c r="BK28" s="428"/>
      <c r="BL28" s="428"/>
      <c r="BM28" s="429"/>
      <c r="BN28" s="430">
        <v>483965</v>
      </c>
      <c r="BO28" s="431"/>
      <c r="BP28" s="431"/>
      <c r="BQ28" s="431"/>
      <c r="BR28" s="431"/>
      <c r="BS28" s="431"/>
      <c r="BT28" s="431"/>
      <c r="BU28" s="432"/>
      <c r="BV28" s="430">
        <v>713065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8</v>
      </c>
      <c r="M29" s="519"/>
      <c r="N29" s="519"/>
      <c r="O29" s="519"/>
      <c r="P29" s="561"/>
      <c r="Q29" s="518">
        <v>2500</v>
      </c>
      <c r="R29" s="519"/>
      <c r="S29" s="519"/>
      <c r="T29" s="519"/>
      <c r="U29" s="519"/>
      <c r="V29" s="561"/>
      <c r="W29" s="621"/>
      <c r="X29" s="622"/>
      <c r="Y29" s="623"/>
      <c r="Z29" s="517" t="s">
        <v>182</v>
      </c>
      <c r="AA29" s="497"/>
      <c r="AB29" s="497"/>
      <c r="AC29" s="497"/>
      <c r="AD29" s="497"/>
      <c r="AE29" s="497"/>
      <c r="AF29" s="497"/>
      <c r="AG29" s="498"/>
      <c r="AH29" s="518">
        <v>127</v>
      </c>
      <c r="AI29" s="519"/>
      <c r="AJ29" s="519"/>
      <c r="AK29" s="519"/>
      <c r="AL29" s="561"/>
      <c r="AM29" s="518">
        <v>376047</v>
      </c>
      <c r="AN29" s="519"/>
      <c r="AO29" s="519"/>
      <c r="AP29" s="519"/>
      <c r="AQ29" s="519"/>
      <c r="AR29" s="561"/>
      <c r="AS29" s="518">
        <v>2961</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124166</v>
      </c>
      <c r="BO29" s="468"/>
      <c r="BP29" s="468"/>
      <c r="BQ29" s="468"/>
      <c r="BR29" s="468"/>
      <c r="BS29" s="468"/>
      <c r="BT29" s="468"/>
      <c r="BU29" s="469"/>
      <c r="BV29" s="467">
        <v>220866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91.5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406006</v>
      </c>
      <c r="BO30" s="644"/>
      <c r="BP30" s="644"/>
      <c r="BQ30" s="644"/>
      <c r="BR30" s="644"/>
      <c r="BS30" s="644"/>
      <c r="BT30" s="644"/>
      <c r="BU30" s="645"/>
      <c r="BV30" s="643">
        <v>410688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193</v>
      </c>
      <c r="V33" s="491"/>
      <c r="W33" s="456" t="s">
        <v>192</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191</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下水道事業</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奈良県市町村総合事務組合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吉野町土地開発公社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　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吉野広域行政組合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　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奈良広域水質検査センター組合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奈良県住宅新築資金等貸付金回収管理組合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奈良県後期高齢者医療広域連合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南和広域医療企業団</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奈良県広域消防組合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さくら広域環境衛生組合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swnBp3fYSXo+egTyqkf9iESS6fZ9e1RkBaqtpnc/AJpJJhY1Wey3o4plODJL2cAcprWv3u9/YTOsQGxUa/AHjQ==" saltValue="fhU3iV/KQ+JDqUdbZ/BP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8.31</v>
      </c>
      <c r="G34" s="33">
        <v>7.84</v>
      </c>
      <c r="H34" s="33">
        <v>10.64</v>
      </c>
      <c r="I34" s="33">
        <v>9.81</v>
      </c>
      <c r="J34" s="34">
        <v>9.61</v>
      </c>
      <c r="K34" s="22"/>
      <c r="L34" s="22"/>
      <c r="M34" s="22"/>
      <c r="N34" s="22"/>
      <c r="O34" s="22"/>
      <c r="P34" s="22"/>
    </row>
    <row r="35" spans="1:16" ht="39" customHeight="1" x14ac:dyDescent="0.15">
      <c r="A35" s="22"/>
      <c r="B35" s="35"/>
      <c r="C35" s="1242" t="s">
        <v>564</v>
      </c>
      <c r="D35" s="1243"/>
      <c r="E35" s="1244"/>
      <c r="F35" s="36">
        <v>10.83</v>
      </c>
      <c r="G35" s="37">
        <v>12.06</v>
      </c>
      <c r="H35" s="37">
        <v>12.35</v>
      </c>
      <c r="I35" s="37">
        <v>8.84</v>
      </c>
      <c r="J35" s="38">
        <v>8.81</v>
      </c>
      <c r="K35" s="22"/>
      <c r="L35" s="22"/>
      <c r="M35" s="22"/>
      <c r="N35" s="22"/>
      <c r="O35" s="22"/>
      <c r="P35" s="22"/>
    </row>
    <row r="36" spans="1:16" ht="39" customHeight="1" x14ac:dyDescent="0.15">
      <c r="A36" s="22"/>
      <c r="B36" s="35"/>
      <c r="C36" s="1242" t="s">
        <v>565</v>
      </c>
      <c r="D36" s="1243"/>
      <c r="E36" s="1244"/>
      <c r="F36" s="36">
        <v>0.56999999999999995</v>
      </c>
      <c r="G36" s="37" t="s">
        <v>566</v>
      </c>
      <c r="H36" s="37">
        <v>0.14000000000000001</v>
      </c>
      <c r="I36" s="37">
        <v>0.94</v>
      </c>
      <c r="J36" s="38">
        <v>2.25</v>
      </c>
      <c r="K36" s="22"/>
      <c r="L36" s="22"/>
      <c r="M36" s="22"/>
      <c r="N36" s="22"/>
      <c r="O36" s="22"/>
      <c r="P36" s="22"/>
    </row>
    <row r="37" spans="1:16" ht="39" customHeight="1" x14ac:dyDescent="0.15">
      <c r="A37" s="22"/>
      <c r="B37" s="35"/>
      <c r="C37" s="1242" t="s">
        <v>567</v>
      </c>
      <c r="D37" s="1243"/>
      <c r="E37" s="1244"/>
      <c r="F37" s="36">
        <v>0.6</v>
      </c>
      <c r="G37" s="37">
        <v>0.74</v>
      </c>
      <c r="H37" s="37">
        <v>0.42</v>
      </c>
      <c r="I37" s="37">
        <v>0.67</v>
      </c>
      <c r="J37" s="38">
        <v>1.1399999999999999</v>
      </c>
      <c r="K37" s="22"/>
      <c r="L37" s="22"/>
      <c r="M37" s="22"/>
      <c r="N37" s="22"/>
      <c r="O37" s="22"/>
      <c r="P37" s="22"/>
    </row>
    <row r="38" spans="1:16" ht="39" customHeight="1" x14ac:dyDescent="0.15">
      <c r="A38" s="22"/>
      <c r="B38" s="35"/>
      <c r="C38" s="1242" t="s">
        <v>568</v>
      </c>
      <c r="D38" s="1243"/>
      <c r="E38" s="1244"/>
      <c r="F38" s="36">
        <v>0.2</v>
      </c>
      <c r="G38" s="37">
        <v>0.25</v>
      </c>
      <c r="H38" s="37">
        <v>0.28000000000000003</v>
      </c>
      <c r="I38" s="37">
        <v>0.3</v>
      </c>
      <c r="J38" s="38">
        <v>0.24</v>
      </c>
      <c r="K38" s="22"/>
      <c r="L38" s="22"/>
      <c r="M38" s="22"/>
      <c r="N38" s="22"/>
      <c r="O38" s="22"/>
      <c r="P38" s="22"/>
    </row>
    <row r="39" spans="1:16" ht="39" customHeight="1" x14ac:dyDescent="0.15">
      <c r="A39" s="22"/>
      <c r="B39" s="35"/>
      <c r="C39" s="1242" t="s">
        <v>569</v>
      </c>
      <c r="D39" s="1243"/>
      <c r="E39" s="1244"/>
      <c r="F39" s="36">
        <v>0.01</v>
      </c>
      <c r="G39" s="37">
        <v>0</v>
      </c>
      <c r="H39" s="37">
        <v>0</v>
      </c>
      <c r="I39" s="37">
        <v>0.01</v>
      </c>
      <c r="J39" s="38">
        <v>0.01</v>
      </c>
      <c r="K39" s="22"/>
      <c r="L39" s="22"/>
      <c r="M39" s="22"/>
      <c r="N39" s="22"/>
      <c r="O39" s="22"/>
      <c r="P39" s="22"/>
    </row>
    <row r="40" spans="1:16" ht="39" customHeight="1" x14ac:dyDescent="0.15">
      <c r="A40" s="22"/>
      <c r="B40" s="35"/>
      <c r="C40" s="1242" t="s">
        <v>570</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572</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573</v>
      </c>
      <c r="D43" s="1246"/>
      <c r="E43" s="1247"/>
      <c r="F43" s="41">
        <v>4.97</v>
      </c>
      <c r="G43" s="42">
        <v>1.63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d4Ag6EHoG7vB0Df40HYPaO57QNzYis3pVdBGAX6ifk7a/JSEqGZNB8bSSiLYApQPx915KB1P+DFYe1/dRnRw==" saltValue="zou3iBx93CxLCHgjcklM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559</v>
      </c>
      <c r="L45" s="60">
        <v>519</v>
      </c>
      <c r="M45" s="60">
        <v>564</v>
      </c>
      <c r="N45" s="60">
        <v>584</v>
      </c>
      <c r="O45" s="61">
        <v>605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14</v>
      </c>
      <c r="F48" s="1258"/>
      <c r="G48" s="1258"/>
      <c r="H48" s="1258"/>
      <c r="I48" s="1258"/>
      <c r="J48" s="1259"/>
      <c r="K48" s="63">
        <v>231</v>
      </c>
      <c r="L48" s="64">
        <v>174</v>
      </c>
      <c r="M48" s="64">
        <v>216</v>
      </c>
      <c r="N48" s="64">
        <v>169</v>
      </c>
      <c r="O48" s="65">
        <v>203</v>
      </c>
      <c r="P48" s="48"/>
      <c r="Q48" s="48"/>
      <c r="R48" s="48"/>
      <c r="S48" s="48"/>
      <c r="T48" s="48"/>
      <c r="U48" s="48"/>
    </row>
    <row r="49" spans="1:21" ht="30.75" customHeight="1" x14ac:dyDescent="0.15">
      <c r="A49" s="48"/>
      <c r="B49" s="1252"/>
      <c r="C49" s="1253"/>
      <c r="D49" s="62"/>
      <c r="E49" s="1258" t="s">
        <v>15</v>
      </c>
      <c r="F49" s="1258"/>
      <c r="G49" s="1258"/>
      <c r="H49" s="1258"/>
      <c r="I49" s="1258"/>
      <c r="J49" s="1259"/>
      <c r="K49" s="63">
        <v>51</v>
      </c>
      <c r="L49" s="64">
        <v>52</v>
      </c>
      <c r="M49" s="64">
        <v>93</v>
      </c>
      <c r="N49" s="64">
        <v>81</v>
      </c>
      <c r="O49" s="65">
        <v>84</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513</v>
      </c>
      <c r="L50" s="64" t="s">
        <v>513</v>
      </c>
      <c r="M50" s="64" t="s">
        <v>513</v>
      </c>
      <c r="N50" s="64" t="s">
        <v>513</v>
      </c>
      <c r="O50" s="65" t="s">
        <v>513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649</v>
      </c>
      <c r="L52" s="64">
        <v>582</v>
      </c>
      <c r="M52" s="64">
        <v>614</v>
      </c>
      <c r="N52" s="64">
        <v>624</v>
      </c>
      <c r="O52" s="65">
        <v>661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192</v>
      </c>
      <c r="L53" s="69">
        <v>163</v>
      </c>
      <c r="M53" s="69">
        <v>259</v>
      </c>
      <c r="N53" s="69">
        <v>210</v>
      </c>
      <c r="O53" s="70">
        <v>231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580</v>
      </c>
      <c r="L57" s="84" t="s">
        <v>580</v>
      </c>
      <c r="M57" s="84" t="s">
        <v>580</v>
      </c>
      <c r="N57" s="84" t="s">
        <v>580</v>
      </c>
      <c r="O57" s="85" t="s">
        <v>580</v>
      </c>
    </row>
    <row r="58" spans="1:21" ht="31.5" customHeight="1" thickBot="1" x14ac:dyDescent="0.2">
      <c r="B58" s="1268"/>
      <c r="C58" s="1269"/>
      <c r="D58" s="1273" t="s">
        <v>26</v>
      </c>
      <c r="E58" s="1274"/>
      <c r="F58" s="1274"/>
      <c r="G58" s="1274"/>
      <c r="H58" s="1274"/>
      <c r="I58" s="1274"/>
      <c r="J58" s="1275"/>
      <c r="K58" s="86" t="s">
        <v>580</v>
      </c>
      <c r="L58" s="87" t="s">
        <v>580</v>
      </c>
      <c r="M58" s="87" t="s">
        <v>580</v>
      </c>
      <c r="N58" s="87" t="s">
        <v>580</v>
      </c>
      <c r="O58" s="88" t="s">
        <v>580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fdfyFnjDGWBCfSyWhZN0n/86bVYeZzUdhtN4Zg1yGUzmGIZLG/UvTtNv+Is1da/l29ZhtEZn+vdlWYC5t5L3g==" saltValue="oLJ39ycez3d+7/NT2CVf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5438</v>
      </c>
      <c r="J41" s="104">
        <v>5613</v>
      </c>
      <c r="K41" s="104">
        <v>5636</v>
      </c>
      <c r="L41" s="104">
        <v>5807</v>
      </c>
      <c r="M41" s="105">
        <v>5808</v>
      </c>
    </row>
    <row r="42" spans="2:13" ht="27.75" customHeight="1" x14ac:dyDescent="0.15">
      <c r="B42" s="1278"/>
      <c r="C42" s="1279"/>
      <c r="D42" s="106"/>
      <c r="E42" s="1284" t="s">
        <v>31</v>
      </c>
      <c r="F42" s="1284"/>
      <c r="G42" s="1284"/>
      <c r="H42" s="1285"/>
      <c r="I42" s="107" t="s">
        <v>513</v>
      </c>
      <c r="J42" s="108" t="s">
        <v>513</v>
      </c>
      <c r="K42" s="108" t="s">
        <v>513</v>
      </c>
      <c r="L42" s="108" t="s">
        <v>513</v>
      </c>
      <c r="M42" s="109" t="s">
        <v>513</v>
      </c>
    </row>
    <row r="43" spans="2:13" ht="27.75" customHeight="1" x14ac:dyDescent="0.15">
      <c r="B43" s="1278"/>
      <c r="C43" s="1279"/>
      <c r="D43" s="106"/>
      <c r="E43" s="1284" t="s">
        <v>32</v>
      </c>
      <c r="F43" s="1284"/>
      <c r="G43" s="1284"/>
      <c r="H43" s="1285"/>
      <c r="I43" s="107">
        <v>3526</v>
      </c>
      <c r="J43" s="108">
        <v>2982</v>
      </c>
      <c r="K43" s="108">
        <v>2115</v>
      </c>
      <c r="L43" s="108">
        <v>2105</v>
      </c>
      <c r="M43" s="109">
        <v>2282</v>
      </c>
    </row>
    <row r="44" spans="2:13" ht="27.75" customHeight="1" x14ac:dyDescent="0.15">
      <c r="B44" s="1278"/>
      <c r="C44" s="1279"/>
      <c r="D44" s="106"/>
      <c r="E44" s="1284" t="s">
        <v>33</v>
      </c>
      <c r="F44" s="1284"/>
      <c r="G44" s="1284"/>
      <c r="H44" s="1285"/>
      <c r="I44" s="107">
        <v>594</v>
      </c>
      <c r="J44" s="108">
        <v>920</v>
      </c>
      <c r="K44" s="108">
        <v>891</v>
      </c>
      <c r="L44" s="108">
        <v>899</v>
      </c>
      <c r="M44" s="109">
        <v>717</v>
      </c>
    </row>
    <row r="45" spans="2:13" ht="27.75" customHeight="1" x14ac:dyDescent="0.15">
      <c r="B45" s="1278"/>
      <c r="C45" s="1279"/>
      <c r="D45" s="106"/>
      <c r="E45" s="1284" t="s">
        <v>34</v>
      </c>
      <c r="F45" s="1284"/>
      <c r="G45" s="1284"/>
      <c r="H45" s="1285"/>
      <c r="I45" s="107">
        <v>1206</v>
      </c>
      <c r="J45" s="108">
        <v>1367</v>
      </c>
      <c r="K45" s="108">
        <v>1414</v>
      </c>
      <c r="L45" s="108">
        <v>1342</v>
      </c>
      <c r="M45" s="109">
        <v>1293</v>
      </c>
    </row>
    <row r="46" spans="2:13" ht="27.75" customHeight="1" x14ac:dyDescent="0.15">
      <c r="B46" s="1278"/>
      <c r="C46" s="1279"/>
      <c r="D46" s="110"/>
      <c r="E46" s="1284" t="s">
        <v>35</v>
      </c>
      <c r="F46" s="1284"/>
      <c r="G46" s="1284"/>
      <c r="H46" s="1285"/>
      <c r="I46" s="107" t="s">
        <v>513</v>
      </c>
      <c r="J46" s="108" t="s">
        <v>513</v>
      </c>
      <c r="K46" s="108" t="s">
        <v>513</v>
      </c>
      <c r="L46" s="108" t="s">
        <v>513</v>
      </c>
      <c r="M46" s="109" t="s">
        <v>513</v>
      </c>
    </row>
    <row r="47" spans="2:13" ht="27.75" customHeight="1" x14ac:dyDescent="0.15">
      <c r="B47" s="1278"/>
      <c r="C47" s="1279"/>
      <c r="D47" s="111"/>
      <c r="E47" s="1286" t="s">
        <v>36</v>
      </c>
      <c r="F47" s="1287"/>
      <c r="G47" s="1287"/>
      <c r="H47" s="1288"/>
      <c r="I47" s="107" t="s">
        <v>513</v>
      </c>
      <c r="J47" s="108" t="s">
        <v>513</v>
      </c>
      <c r="K47" s="108" t="s">
        <v>513</v>
      </c>
      <c r="L47" s="108" t="s">
        <v>513</v>
      </c>
      <c r="M47" s="109" t="s">
        <v>513</v>
      </c>
    </row>
    <row r="48" spans="2:13" ht="27.75" customHeight="1" x14ac:dyDescent="0.15">
      <c r="B48" s="1278"/>
      <c r="C48" s="1279"/>
      <c r="D48" s="106"/>
      <c r="E48" s="1284" t="s">
        <v>37</v>
      </c>
      <c r="F48" s="1284"/>
      <c r="G48" s="1284"/>
      <c r="H48" s="1285"/>
      <c r="I48" s="107" t="s">
        <v>513</v>
      </c>
      <c r="J48" s="108" t="s">
        <v>513</v>
      </c>
      <c r="K48" s="108" t="s">
        <v>513</v>
      </c>
      <c r="L48" s="108" t="s">
        <v>513</v>
      </c>
      <c r="M48" s="109" t="s">
        <v>513</v>
      </c>
    </row>
    <row r="49" spans="2:13" ht="27.75" customHeight="1" x14ac:dyDescent="0.15">
      <c r="B49" s="1280"/>
      <c r="C49" s="1281"/>
      <c r="D49" s="106"/>
      <c r="E49" s="1284" t="s">
        <v>38</v>
      </c>
      <c r="F49" s="1284"/>
      <c r="G49" s="1284"/>
      <c r="H49" s="1285"/>
      <c r="I49" s="107" t="s">
        <v>513</v>
      </c>
      <c r="J49" s="108" t="s">
        <v>513</v>
      </c>
      <c r="K49" s="108" t="s">
        <v>513</v>
      </c>
      <c r="L49" s="108" t="s">
        <v>513</v>
      </c>
      <c r="M49" s="109" t="s">
        <v>513</v>
      </c>
    </row>
    <row r="50" spans="2:13" ht="27.75" customHeight="1" x14ac:dyDescent="0.15">
      <c r="B50" s="1289" t="s">
        <v>39</v>
      </c>
      <c r="C50" s="1290"/>
      <c r="D50" s="112"/>
      <c r="E50" s="1284" t="s">
        <v>40</v>
      </c>
      <c r="F50" s="1284"/>
      <c r="G50" s="1284"/>
      <c r="H50" s="1285"/>
      <c r="I50" s="107">
        <v>1536</v>
      </c>
      <c r="J50" s="108">
        <v>1648</v>
      </c>
      <c r="K50" s="108">
        <v>1534</v>
      </c>
      <c r="L50" s="108">
        <v>1379</v>
      </c>
      <c r="M50" s="109">
        <v>1048</v>
      </c>
    </row>
    <row r="51" spans="2:13" ht="27.75" customHeight="1" x14ac:dyDescent="0.15">
      <c r="B51" s="1278"/>
      <c r="C51" s="1279"/>
      <c r="D51" s="106"/>
      <c r="E51" s="1284" t="s">
        <v>41</v>
      </c>
      <c r="F51" s="1284"/>
      <c r="G51" s="1284"/>
      <c r="H51" s="1285"/>
      <c r="I51" s="107">
        <v>87</v>
      </c>
      <c r="J51" s="108">
        <v>87</v>
      </c>
      <c r="K51" s="108">
        <v>87</v>
      </c>
      <c r="L51" s="108">
        <v>87</v>
      </c>
      <c r="M51" s="109">
        <v>87</v>
      </c>
    </row>
    <row r="52" spans="2:13" ht="27.75" customHeight="1" x14ac:dyDescent="0.15">
      <c r="B52" s="1280"/>
      <c r="C52" s="1281"/>
      <c r="D52" s="106"/>
      <c r="E52" s="1284" t="s">
        <v>42</v>
      </c>
      <c r="F52" s="1284"/>
      <c r="G52" s="1284"/>
      <c r="H52" s="1285"/>
      <c r="I52" s="107">
        <v>6375</v>
      </c>
      <c r="J52" s="108">
        <v>6368</v>
      </c>
      <c r="K52" s="108">
        <v>6164</v>
      </c>
      <c r="L52" s="108">
        <v>6111</v>
      </c>
      <c r="M52" s="109">
        <v>6092</v>
      </c>
    </row>
    <row r="53" spans="2:13" ht="27.75" customHeight="1" thickBot="1" x14ac:dyDescent="0.2">
      <c r="B53" s="1291" t="s">
        <v>43</v>
      </c>
      <c r="C53" s="1292"/>
      <c r="D53" s="113"/>
      <c r="E53" s="1293" t="s">
        <v>44</v>
      </c>
      <c r="F53" s="1293"/>
      <c r="G53" s="1293"/>
      <c r="H53" s="1294"/>
      <c r="I53" s="114">
        <v>2765</v>
      </c>
      <c r="J53" s="115">
        <v>2779</v>
      </c>
      <c r="K53" s="115">
        <v>2270</v>
      </c>
      <c r="L53" s="115">
        <v>2576</v>
      </c>
      <c r="M53" s="116">
        <v>2873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NaPxnxKCzsBh/nMndWMosmGNZxzWnbZnCvbL/qcvea4sbxxS71ARI9FnkjDqW8Jskhi3u+gKAc+t1/IWpuHQ==" saltValue="tEztjs7eDGmHmKxWbJ1U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812</v>
      </c>
      <c r="G55" s="128">
        <v>713</v>
      </c>
      <c r="H55" s="129">
        <v>484</v>
      </c>
    </row>
    <row r="56" spans="2:8" ht="52.5" customHeight="1" x14ac:dyDescent="0.15">
      <c r="B56" s="130"/>
      <c r="C56" s="1305" t="s">
        <v>48</v>
      </c>
      <c r="D56" s="1305"/>
      <c r="E56" s="1306"/>
      <c r="F56" s="131">
        <v>235</v>
      </c>
      <c r="G56" s="131">
        <v>221</v>
      </c>
      <c r="H56" s="132">
        <v>124</v>
      </c>
    </row>
    <row r="57" spans="2:8" ht="53.25" customHeight="1" x14ac:dyDescent="0.15">
      <c r="B57" s="130"/>
      <c r="C57" s="1307" t="s">
        <v>49</v>
      </c>
      <c r="D57" s="1307"/>
      <c r="E57" s="1308"/>
      <c r="F57" s="133">
        <v>453</v>
      </c>
      <c r="G57" s="133">
        <v>411</v>
      </c>
      <c r="H57" s="134">
        <v>406</v>
      </c>
    </row>
    <row r="58" spans="2:8" ht="45.75" customHeight="1" x14ac:dyDescent="0.15">
      <c r="B58" s="135"/>
      <c r="C58" s="1295" t="s">
        <v>590</v>
      </c>
      <c r="D58" s="1296"/>
      <c r="E58" s="1297"/>
      <c r="F58" s="136">
        <v>120</v>
      </c>
      <c r="G58" s="136">
        <v>79</v>
      </c>
      <c r="H58" s="137">
        <v>143</v>
      </c>
    </row>
    <row r="59" spans="2:8" ht="45.75" customHeight="1" x14ac:dyDescent="0.15">
      <c r="B59" s="135"/>
      <c r="C59" s="1295" t="s">
        <v>591</v>
      </c>
      <c r="D59" s="1296"/>
      <c r="E59" s="1297"/>
      <c r="F59" s="136">
        <v>70</v>
      </c>
      <c r="G59" s="136">
        <v>70</v>
      </c>
      <c r="H59" s="137">
        <v>70</v>
      </c>
    </row>
    <row r="60" spans="2:8" ht="45.75" customHeight="1" x14ac:dyDescent="0.15">
      <c r="B60" s="135"/>
      <c r="C60" s="1295" t="s">
        <v>592</v>
      </c>
      <c r="D60" s="1296"/>
      <c r="E60" s="1297"/>
      <c r="F60" s="136">
        <v>156</v>
      </c>
      <c r="G60" s="136">
        <v>137</v>
      </c>
      <c r="H60" s="137">
        <v>62</v>
      </c>
    </row>
    <row r="61" spans="2:8" ht="45.75" customHeight="1" x14ac:dyDescent="0.15">
      <c r="B61" s="135"/>
      <c r="C61" s="1295" t="s">
        <v>593</v>
      </c>
      <c r="D61" s="1296"/>
      <c r="E61" s="1297"/>
      <c r="F61" s="136">
        <v>26</v>
      </c>
      <c r="G61" s="136">
        <v>46</v>
      </c>
      <c r="H61" s="137">
        <v>50</v>
      </c>
    </row>
    <row r="62" spans="2:8" ht="45.75" customHeight="1" thickBot="1" x14ac:dyDescent="0.2">
      <c r="B62" s="138"/>
      <c r="C62" s="1298" t="s">
        <v>594</v>
      </c>
      <c r="D62" s="1299"/>
      <c r="E62" s="1300"/>
      <c r="F62" s="139">
        <v>38</v>
      </c>
      <c r="G62" s="139">
        <v>37</v>
      </c>
      <c r="H62" s="140">
        <v>31</v>
      </c>
    </row>
    <row r="63" spans="2:8" ht="52.5" customHeight="1" thickBot="1" x14ac:dyDescent="0.2">
      <c r="B63" s="141"/>
      <c r="C63" s="1301" t="s">
        <v>50</v>
      </c>
      <c r="D63" s="1301"/>
      <c r="E63" s="1302"/>
      <c r="F63" s="142">
        <v>1500</v>
      </c>
      <c r="G63" s="142">
        <v>1345</v>
      </c>
      <c r="H63" s="143">
        <v>1014</v>
      </c>
    </row>
    <row r="64" spans="2:8" ht="15" customHeight="1" x14ac:dyDescent="0.15"/>
  </sheetData>
  <sheetProtection algorithmName="SHA-512" hashValue="s+AyHMX1znCoYIyTHuraYqVxujYxLGaCfnxpZigEu43JYS0EpWwchxFKKH/+3PZ+Uhvz95HuYVklzXSKC/erFg==" saltValue="tWww5MHsEyT5GpLLh5UD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09">
        <v>100.2</v>
      </c>
      <c r="BQ51" s="1309"/>
      <c r="BR51" s="1309"/>
      <c r="BS51" s="1309"/>
      <c r="BT51" s="1309"/>
      <c r="BU51" s="1309"/>
      <c r="BV51" s="1309"/>
      <c r="BW51" s="1309"/>
      <c r="BX51" s="1309">
        <v>103.3</v>
      </c>
      <c r="BY51" s="1309"/>
      <c r="BZ51" s="1309"/>
      <c r="CA51" s="1309"/>
      <c r="CB51" s="1309"/>
      <c r="CC51" s="1309"/>
      <c r="CD51" s="1309"/>
      <c r="CE51" s="1309"/>
      <c r="CF51" s="1309">
        <v>87.1</v>
      </c>
      <c r="CG51" s="1309"/>
      <c r="CH51" s="1309"/>
      <c r="CI51" s="1309"/>
      <c r="CJ51" s="1309"/>
      <c r="CK51" s="1309"/>
      <c r="CL51" s="1309"/>
      <c r="CM51" s="1309"/>
      <c r="CN51" s="1309">
        <v>98.7</v>
      </c>
      <c r="CO51" s="1309"/>
      <c r="CP51" s="1309"/>
      <c r="CQ51" s="1309"/>
      <c r="CR51" s="1309"/>
      <c r="CS51" s="1309"/>
      <c r="CT51" s="1309"/>
      <c r="CU51" s="1309"/>
      <c r="CV51" s="1309">
        <v>108.7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09">
        <v>71.599999999999994</v>
      </c>
      <c r="BQ53" s="1309"/>
      <c r="BR53" s="1309"/>
      <c r="BS53" s="1309"/>
      <c r="BT53" s="1309"/>
      <c r="BU53" s="1309"/>
      <c r="BV53" s="1309"/>
      <c r="BW53" s="1309"/>
      <c r="BX53" s="1309">
        <v>73</v>
      </c>
      <c r="BY53" s="1309"/>
      <c r="BZ53" s="1309"/>
      <c r="CA53" s="1309"/>
      <c r="CB53" s="1309"/>
      <c r="CC53" s="1309"/>
      <c r="CD53" s="1309"/>
      <c r="CE53" s="1309"/>
      <c r="CF53" s="1309">
        <v>73.7</v>
      </c>
      <c r="CG53" s="1309"/>
      <c r="CH53" s="1309"/>
      <c r="CI53" s="1309"/>
      <c r="CJ53" s="1309"/>
      <c r="CK53" s="1309"/>
      <c r="CL53" s="1309"/>
      <c r="CM53" s="1309"/>
      <c r="CN53" s="1309">
        <v>74.5</v>
      </c>
      <c r="CO53" s="1309"/>
      <c r="CP53" s="1309"/>
      <c r="CQ53" s="1309"/>
      <c r="CR53" s="1309"/>
      <c r="CS53" s="1309"/>
      <c r="CT53" s="1309"/>
      <c r="CU53" s="1309"/>
      <c r="CV53" s="1309">
        <v>76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09">
        <v>27</v>
      </c>
      <c r="BQ55" s="1309"/>
      <c r="BR55" s="1309"/>
      <c r="BS55" s="1309"/>
      <c r="BT55" s="1309"/>
      <c r="BU55" s="1309"/>
      <c r="BV55" s="1309"/>
      <c r="BW55" s="1309"/>
      <c r="BX55" s="1309">
        <v>25.4</v>
      </c>
      <c r="BY55" s="1309"/>
      <c r="BZ55" s="1309"/>
      <c r="CA55" s="1309"/>
      <c r="CB55" s="1309"/>
      <c r="CC55" s="1309"/>
      <c r="CD55" s="1309"/>
      <c r="CE55" s="1309"/>
      <c r="CF55" s="1309">
        <v>23.4</v>
      </c>
      <c r="CG55" s="1309"/>
      <c r="CH55" s="1309"/>
      <c r="CI55" s="1309"/>
      <c r="CJ55" s="1309"/>
      <c r="CK55" s="1309"/>
      <c r="CL55" s="1309"/>
      <c r="CM55" s="1309"/>
      <c r="CN55" s="1309">
        <v>7.7</v>
      </c>
      <c r="CO55" s="1309"/>
      <c r="CP55" s="1309"/>
      <c r="CQ55" s="1309"/>
      <c r="CR55" s="1309"/>
      <c r="CS55" s="1309"/>
      <c r="CT55" s="1309"/>
      <c r="CU55" s="1309"/>
      <c r="CV55" s="1309">
        <v>3.2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09">
        <v>57.2</v>
      </c>
      <c r="BQ57" s="1309"/>
      <c r="BR57" s="1309"/>
      <c r="BS57" s="1309"/>
      <c r="BT57" s="1309"/>
      <c r="BU57" s="1309"/>
      <c r="BV57" s="1309"/>
      <c r="BW57" s="1309"/>
      <c r="BX57" s="1309">
        <v>58.7</v>
      </c>
      <c r="BY57" s="1309"/>
      <c r="BZ57" s="1309"/>
      <c r="CA57" s="1309"/>
      <c r="CB57" s="1309"/>
      <c r="CC57" s="1309"/>
      <c r="CD57" s="1309"/>
      <c r="CE57" s="1309"/>
      <c r="CF57" s="1309">
        <v>59.2</v>
      </c>
      <c r="CG57" s="1309"/>
      <c r="CH57" s="1309"/>
      <c r="CI57" s="1309"/>
      <c r="CJ57" s="1309"/>
      <c r="CK57" s="1309"/>
      <c r="CL57" s="1309"/>
      <c r="CM57" s="1309"/>
      <c r="CN57" s="1309">
        <v>63.4</v>
      </c>
      <c r="CO57" s="1309"/>
      <c r="CP57" s="1309"/>
      <c r="CQ57" s="1309"/>
      <c r="CR57" s="1309"/>
      <c r="CS57" s="1309"/>
      <c r="CT57" s="1309"/>
      <c r="CU57" s="1309"/>
      <c r="CV57" s="1309">
        <v>63.1</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100.2</v>
      </c>
      <c r="BQ73" s="1309"/>
      <c r="BR73" s="1309"/>
      <c r="BS73" s="1309"/>
      <c r="BT73" s="1309"/>
      <c r="BU73" s="1309"/>
      <c r="BV73" s="1309"/>
      <c r="BW73" s="1309"/>
      <c r="BX73" s="1309">
        <v>103.3</v>
      </c>
      <c r="BY73" s="1309"/>
      <c r="BZ73" s="1309"/>
      <c r="CA73" s="1309"/>
      <c r="CB73" s="1309"/>
      <c r="CC73" s="1309"/>
      <c r="CD73" s="1309"/>
      <c r="CE73" s="1309"/>
      <c r="CF73" s="1309">
        <v>87.1</v>
      </c>
      <c r="CG73" s="1309"/>
      <c r="CH73" s="1309"/>
      <c r="CI73" s="1309"/>
      <c r="CJ73" s="1309"/>
      <c r="CK73" s="1309"/>
      <c r="CL73" s="1309"/>
      <c r="CM73" s="1309"/>
      <c r="CN73" s="1309">
        <v>98.7</v>
      </c>
      <c r="CO73" s="1309"/>
      <c r="CP73" s="1309"/>
      <c r="CQ73" s="1309"/>
      <c r="CR73" s="1309"/>
      <c r="CS73" s="1309"/>
      <c r="CT73" s="1309"/>
      <c r="CU73" s="1309"/>
      <c r="CV73" s="1309">
        <v>108.7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606</v>
      </c>
      <c r="BC75" s="1312"/>
      <c r="BD75" s="1312"/>
      <c r="BE75" s="1312"/>
      <c r="BF75" s="1312"/>
      <c r="BG75" s="1312"/>
      <c r="BH75" s="1312"/>
      <c r="BI75" s="1312"/>
      <c r="BJ75" s="1312"/>
      <c r="BK75" s="1312"/>
      <c r="BL75" s="1312"/>
      <c r="BM75" s="1312"/>
      <c r="BN75" s="1312"/>
      <c r="BO75" s="1312"/>
      <c r="BP75" s="1309">
        <v>7.9</v>
      </c>
      <c r="BQ75" s="1309"/>
      <c r="BR75" s="1309"/>
      <c r="BS75" s="1309"/>
      <c r="BT75" s="1309"/>
      <c r="BU75" s="1309"/>
      <c r="BV75" s="1309"/>
      <c r="BW75" s="1309"/>
      <c r="BX75" s="1309">
        <v>6.8</v>
      </c>
      <c r="BY75" s="1309"/>
      <c r="BZ75" s="1309"/>
      <c r="CA75" s="1309"/>
      <c r="CB75" s="1309"/>
      <c r="CC75" s="1309"/>
      <c r="CD75" s="1309"/>
      <c r="CE75" s="1309"/>
      <c r="CF75" s="1309">
        <v>7.6</v>
      </c>
      <c r="CG75" s="1309"/>
      <c r="CH75" s="1309"/>
      <c r="CI75" s="1309"/>
      <c r="CJ75" s="1309"/>
      <c r="CK75" s="1309"/>
      <c r="CL75" s="1309"/>
      <c r="CM75" s="1309"/>
      <c r="CN75" s="1309">
        <v>8</v>
      </c>
      <c r="CO75" s="1309"/>
      <c r="CP75" s="1309"/>
      <c r="CQ75" s="1309"/>
      <c r="CR75" s="1309"/>
      <c r="CS75" s="1309"/>
      <c r="CT75" s="1309"/>
      <c r="CU75" s="1309"/>
      <c r="CV75" s="1309">
        <v>8.9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27</v>
      </c>
      <c r="BQ77" s="1309"/>
      <c r="BR77" s="1309"/>
      <c r="BS77" s="1309"/>
      <c r="BT77" s="1309"/>
      <c r="BU77" s="1309"/>
      <c r="BV77" s="1309"/>
      <c r="BW77" s="1309"/>
      <c r="BX77" s="1309">
        <v>25.4</v>
      </c>
      <c r="BY77" s="1309"/>
      <c r="BZ77" s="1309"/>
      <c r="CA77" s="1309"/>
      <c r="CB77" s="1309"/>
      <c r="CC77" s="1309"/>
      <c r="CD77" s="1309"/>
      <c r="CE77" s="1309"/>
      <c r="CF77" s="1309">
        <v>23.4</v>
      </c>
      <c r="CG77" s="1309"/>
      <c r="CH77" s="1309"/>
      <c r="CI77" s="1309"/>
      <c r="CJ77" s="1309"/>
      <c r="CK77" s="1309"/>
      <c r="CL77" s="1309"/>
      <c r="CM77" s="1309"/>
      <c r="CN77" s="1309">
        <v>7.7</v>
      </c>
      <c r="CO77" s="1309"/>
      <c r="CP77" s="1309"/>
      <c r="CQ77" s="1309"/>
      <c r="CR77" s="1309"/>
      <c r="CS77" s="1309"/>
      <c r="CT77" s="1309"/>
      <c r="CU77" s="1309"/>
      <c r="CV77" s="1309">
        <v>3.2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8.6999999999999993</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2575y8XKQQ9h8VxELWlBnrZ6bubrsZIeqvWtntOBg0HFvEcvpnie3DvD5p7RDEk7NNWLn0KaiAFs/t7+2aig==" saltValue="mGKxFWGKy2RVgdnaZcsC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YOhkhhDFvrmTMvsSbiLwICs5qe35oTzs1qB5VpeguViGBLqc+/1uPaLGu5jx6HsY7uiRkLzAqEKldPw5tIGySA==" saltValue="IyBlohncXGIxTmvYLfk2f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IyarCdzNtq6TiYa0mEbA70RqJsmgxMCiSOn9w5IJjsFYwMd5HVFEOZNiQ5Ir87gOKBToevZAvtB9SabWC/bo2g==" saltValue="2NTxBbY+V8v/Jxk3Rdm7E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50800</v>
      </c>
      <c r="E3" s="162"/>
      <c r="F3" s="163">
        <v>109920</v>
      </c>
      <c r="G3" s="164"/>
      <c r="H3" s="165"/>
    </row>
    <row r="4" spans="1:8" x14ac:dyDescent="0.15">
      <c r="A4" s="166"/>
      <c r="B4" s="167"/>
      <c r="C4" s="168"/>
      <c r="D4" s="169">
        <v>34264</v>
      </c>
      <c r="E4" s="170"/>
      <c r="F4" s="171">
        <v>62739</v>
      </c>
      <c r="G4" s="172"/>
      <c r="H4" s="173"/>
    </row>
    <row r="5" spans="1:8" x14ac:dyDescent="0.15">
      <c r="A5" s="154" t="s">
        <v>547</v>
      </c>
      <c r="B5" s="159"/>
      <c r="C5" s="160"/>
      <c r="D5" s="161">
        <v>51722</v>
      </c>
      <c r="E5" s="162"/>
      <c r="F5" s="163">
        <v>119882</v>
      </c>
      <c r="G5" s="164"/>
      <c r="H5" s="165"/>
    </row>
    <row r="6" spans="1:8" x14ac:dyDescent="0.15">
      <c r="A6" s="166"/>
      <c r="B6" s="167"/>
      <c r="C6" s="168"/>
      <c r="D6" s="169">
        <v>26499</v>
      </c>
      <c r="E6" s="170"/>
      <c r="F6" s="171">
        <v>66481</v>
      </c>
      <c r="G6" s="172"/>
      <c r="H6" s="173"/>
    </row>
    <row r="7" spans="1:8" x14ac:dyDescent="0.15">
      <c r="A7" s="154" t="s">
        <v>548</v>
      </c>
      <c r="B7" s="159"/>
      <c r="C7" s="160"/>
      <c r="D7" s="161">
        <v>79924</v>
      </c>
      <c r="E7" s="162"/>
      <c r="F7" s="163">
        <v>116162</v>
      </c>
      <c r="G7" s="164"/>
      <c r="H7" s="165"/>
    </row>
    <row r="8" spans="1:8" x14ac:dyDescent="0.15">
      <c r="A8" s="166"/>
      <c r="B8" s="167"/>
      <c r="C8" s="168"/>
      <c r="D8" s="169">
        <v>56217</v>
      </c>
      <c r="E8" s="170"/>
      <c r="F8" s="171">
        <v>61562</v>
      </c>
      <c r="G8" s="172"/>
      <c r="H8" s="173"/>
    </row>
    <row r="9" spans="1:8" x14ac:dyDescent="0.15">
      <c r="A9" s="154" t="s">
        <v>549</v>
      </c>
      <c r="B9" s="159"/>
      <c r="C9" s="160"/>
      <c r="D9" s="161">
        <v>96551</v>
      </c>
      <c r="E9" s="162"/>
      <c r="F9" s="163">
        <v>121449</v>
      </c>
      <c r="G9" s="164"/>
      <c r="H9" s="165"/>
    </row>
    <row r="10" spans="1:8" x14ac:dyDescent="0.15">
      <c r="A10" s="166"/>
      <c r="B10" s="167"/>
      <c r="C10" s="168"/>
      <c r="D10" s="169">
        <v>45436</v>
      </c>
      <c r="E10" s="170"/>
      <c r="F10" s="171">
        <v>62922</v>
      </c>
      <c r="G10" s="172"/>
      <c r="H10" s="173"/>
    </row>
    <row r="11" spans="1:8" x14ac:dyDescent="0.15">
      <c r="A11" s="154" t="s">
        <v>550</v>
      </c>
      <c r="B11" s="159"/>
      <c r="C11" s="160"/>
      <c r="D11" s="161">
        <v>103234</v>
      </c>
      <c r="E11" s="162"/>
      <c r="F11" s="163">
        <v>145139</v>
      </c>
      <c r="G11" s="164"/>
      <c r="H11" s="165"/>
    </row>
    <row r="12" spans="1:8" x14ac:dyDescent="0.15">
      <c r="A12" s="166"/>
      <c r="B12" s="167"/>
      <c r="C12" s="174"/>
      <c r="D12" s="169">
        <v>37038</v>
      </c>
      <c r="E12" s="170"/>
      <c r="F12" s="171">
        <v>83762</v>
      </c>
      <c r="G12" s="172"/>
      <c r="H12" s="173"/>
    </row>
    <row r="13" spans="1:8" x14ac:dyDescent="0.15">
      <c r="A13" s="154"/>
      <c r="B13" s="159"/>
      <c r="C13" s="175"/>
      <c r="D13" s="176">
        <v>76446</v>
      </c>
      <c r="E13" s="177"/>
      <c r="F13" s="178">
        <v>122510</v>
      </c>
      <c r="G13" s="179"/>
      <c r="H13" s="165"/>
    </row>
    <row r="14" spans="1:8" x14ac:dyDescent="0.15">
      <c r="A14" s="166"/>
      <c r="B14" s="167"/>
      <c r="C14" s="168"/>
      <c r="D14" s="169">
        <v>39891</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11.31</v>
      </c>
      <c r="C19" s="180">
        <f>ROUND(VALUE(SUBSTITUTE(実質収支比率等に係る経年分析!G$48,"▲","-")),2)</f>
        <v>11.55</v>
      </c>
      <c r="D19" s="180">
        <f>ROUND(VALUE(SUBSTITUTE(実質収支比率等に係る経年分析!H$48,"▲","-")),2)</f>
        <v>12.35</v>
      </c>
      <c r="E19" s="180">
        <f>ROUND(VALUE(SUBSTITUTE(実質収支比率等に係る経年分析!I$48,"▲","-")),2)</f>
        <v>8.85</v>
      </c>
      <c r="F19" s="180">
        <f>ROUND(VALUE(SUBSTITUTE(実質収支比率等に係る経年分析!J$48,"▲","-")),2)</f>
        <v>8.81</v>
      </c>
    </row>
    <row r="20" spans="1:11" x14ac:dyDescent="0.15">
      <c r="A20" s="180" t="s">
        <v>54</v>
      </c>
      <c r="B20" s="180">
        <f>ROUND(VALUE(SUBSTITUTE(実質収支比率等に係る経年分析!F$47,"▲","-")),2)</f>
        <v>24.57</v>
      </c>
      <c r="C20" s="180">
        <f>ROUND(VALUE(SUBSTITUTE(実質収支比率等に係る経年分析!G$47,"▲","-")),2)</f>
        <v>28.5</v>
      </c>
      <c r="D20" s="180">
        <f>ROUND(VALUE(SUBSTITUTE(実質収支比率等に係る経年分析!H$47,"▲","-")),2)</f>
        <v>25.31</v>
      </c>
      <c r="E20" s="180">
        <f>ROUND(VALUE(SUBSTITUTE(実質収支比率等に係る経年分析!I$47,"▲","-")),2)</f>
        <v>22.14</v>
      </c>
      <c r="F20" s="180">
        <f>ROUND(VALUE(SUBSTITUTE(実質収支比率等に係る経年分析!J$47,"▲","-")),2)</f>
        <v>14.73</v>
      </c>
    </row>
    <row r="21" spans="1:11" x14ac:dyDescent="0.15">
      <c r="A21" s="180" t="s">
        <v>55</v>
      </c>
      <c r="B21" s="180">
        <f>IF(ISNUMBER(VALUE(SUBSTITUTE(実質収支比率等に係る経年分析!F$49,"▲","-"))),ROUND(VALUE(SUBSTITUTE(実質収支比率等に係る経年分析!F$49,"▲","-")),2),NA())</f>
        <v>7.38</v>
      </c>
      <c r="C21" s="180">
        <f>IF(ISNUMBER(VALUE(SUBSTITUTE(実質収支比率等に係る経年分析!G$49,"▲","-"))),ROUND(VALUE(SUBSTITUTE(実質収支比率等に係る経年分析!G$49,"▲","-")),2),NA())</f>
        <v>2.63</v>
      </c>
      <c r="D21" s="180">
        <f>IF(ISNUMBER(VALUE(SUBSTITUTE(実質収支比率等に係る経年分析!H$49,"▲","-"))),ROUND(VALUE(SUBSTITUTE(実質収支比率等に係る経年分析!H$49,"▲","-")),2),NA())</f>
        <v>-3.65</v>
      </c>
      <c r="E21" s="180">
        <f>IF(ISNUMBER(VALUE(SUBSTITUTE(実質収支比率等に係る経年分析!I$49,"▲","-"))),ROUND(VALUE(SUBSTITUTE(実質収支比率等に係る経年分析!I$49,"▲","-")),2),NA())</f>
        <v>-6.55</v>
      </c>
      <c r="F21" s="180">
        <f>IF(ISNUMBER(VALUE(SUBSTITUTE(実質収支比率等に係る経年分析!J$49,"▲","-"))),ROUND(VALUE(SUBSTITUTE(実質収支比率等に係る経年分析!J$49,"▲","-")),2),NA())</f>
        <v>-6.83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　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介護保険特別会計　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f>IF(ROUND(VALUE(SUBSTITUTE(連結実質赤字比率に係る赤字・黒字の構成分析!G$36,"▲", "-")), 2) &lt; 0, ABS(ROUND(VALUE(SUBSTITUTE(連結実質赤字比率に係る赤字・黒字の構成分析!G$36,"▲", "-")), 2)), NA())</f>
        <v>0.09</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8.81</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649</v>
      </c>
      <c r="E42" s="182"/>
      <c r="F42" s="182"/>
      <c r="G42" s="182">
        <f>'実質公債費比率（分子）の構造'!L$52</f>
        <v>582</v>
      </c>
      <c r="H42" s="182"/>
      <c r="I42" s="182"/>
      <c r="J42" s="182">
        <f>'実質公債費比率（分子）の構造'!M$52</f>
        <v>614</v>
      </c>
      <c r="K42" s="182"/>
      <c r="L42" s="182"/>
      <c r="M42" s="182">
        <f>'実質公債費比率（分子）の構造'!N$52</f>
        <v>624</v>
      </c>
      <c r="N42" s="182"/>
      <c r="O42" s="182"/>
      <c r="P42" s="182">
        <f>'実質公債費比率（分子）の構造'!O$52</f>
        <v>661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51</v>
      </c>
      <c r="C45" s="182"/>
      <c r="D45" s="182"/>
      <c r="E45" s="182">
        <f>'実質公債費比率（分子）の構造'!L$49</f>
        <v>52</v>
      </c>
      <c r="F45" s="182"/>
      <c r="G45" s="182"/>
      <c r="H45" s="182">
        <f>'実質公債費比率（分子）の構造'!M$49</f>
        <v>93</v>
      </c>
      <c r="I45" s="182"/>
      <c r="J45" s="182"/>
      <c r="K45" s="182">
        <f>'実質公債費比率（分子）の構造'!N$49</f>
        <v>81</v>
      </c>
      <c r="L45" s="182"/>
      <c r="M45" s="182"/>
      <c r="N45" s="182">
        <f>'実質公債費比率（分子）の構造'!O$49</f>
        <v>84</v>
      </c>
      <c r="O45" s="182"/>
      <c r="P45" s="182"/>
    </row>
    <row r="46" spans="1:16" x14ac:dyDescent="0.15">
      <c r="A46" s="182" t="s">
        <v>66</v>
      </c>
      <c r="B46" s="182">
        <f>'実質公債費比率（分子）の構造'!K$48</f>
        <v>231</v>
      </c>
      <c r="C46" s="182"/>
      <c r="D46" s="182"/>
      <c r="E46" s="182">
        <f>'実質公債費比率（分子）の構造'!L$48</f>
        <v>174</v>
      </c>
      <c r="F46" s="182"/>
      <c r="G46" s="182"/>
      <c r="H46" s="182">
        <f>'実質公債費比率（分子）の構造'!M$48</f>
        <v>216</v>
      </c>
      <c r="I46" s="182"/>
      <c r="J46" s="182"/>
      <c r="K46" s="182">
        <f>'実質公債費比率（分子）の構造'!N$48</f>
        <v>169</v>
      </c>
      <c r="L46" s="182"/>
      <c r="M46" s="182"/>
      <c r="N46" s="182">
        <f>'実質公債費比率（分子）の構造'!O$48</f>
        <v>203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559</v>
      </c>
      <c r="C49" s="182"/>
      <c r="D49" s="182"/>
      <c r="E49" s="182">
        <f>'実質公債費比率（分子）の構造'!L$45</f>
        <v>519</v>
      </c>
      <c r="F49" s="182"/>
      <c r="G49" s="182"/>
      <c r="H49" s="182">
        <f>'実質公債費比率（分子）の構造'!M$45</f>
        <v>564</v>
      </c>
      <c r="I49" s="182"/>
      <c r="J49" s="182"/>
      <c r="K49" s="182">
        <f>'実質公債費比率（分子）の構造'!N$45</f>
        <v>584</v>
      </c>
      <c r="L49" s="182"/>
      <c r="M49" s="182"/>
      <c r="N49" s="182">
        <f>'実質公債費比率（分子）の構造'!O$45</f>
        <v>605</v>
      </c>
      <c r="O49" s="182"/>
      <c r="P49" s="182"/>
    </row>
    <row r="50" spans="1:16" x14ac:dyDescent="0.15">
      <c r="A50" s="182" t="s">
        <v>70</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259</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231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6375</v>
      </c>
      <c r="E56" s="181"/>
      <c r="F56" s="181"/>
      <c r="G56" s="181">
        <f>'将来負担比率（分子）の構造'!J$52</f>
        <v>6368</v>
      </c>
      <c r="H56" s="181"/>
      <c r="I56" s="181"/>
      <c r="J56" s="181">
        <f>'将来負担比率（分子）の構造'!K$52</f>
        <v>6164</v>
      </c>
      <c r="K56" s="181"/>
      <c r="L56" s="181"/>
      <c r="M56" s="181">
        <f>'将来負担比率（分子）の構造'!L$52</f>
        <v>6111</v>
      </c>
      <c r="N56" s="181"/>
      <c r="O56" s="181"/>
      <c r="P56" s="181">
        <f>'将来負担比率（分子）の構造'!M$52</f>
        <v>6092</v>
      </c>
    </row>
    <row r="57" spans="1:16" x14ac:dyDescent="0.15">
      <c r="A57" s="181" t="s">
        <v>41</v>
      </c>
      <c r="B57" s="181"/>
      <c r="C57" s="181"/>
      <c r="D57" s="181">
        <f>'将来負担比率（分子）の構造'!I$51</f>
        <v>87</v>
      </c>
      <c r="E57" s="181"/>
      <c r="F57" s="181"/>
      <c r="G57" s="181">
        <f>'将来負担比率（分子）の構造'!J$51</f>
        <v>87</v>
      </c>
      <c r="H57" s="181"/>
      <c r="I57" s="181"/>
      <c r="J57" s="181">
        <f>'将来負担比率（分子）の構造'!K$51</f>
        <v>87</v>
      </c>
      <c r="K57" s="181"/>
      <c r="L57" s="181"/>
      <c r="M57" s="181">
        <f>'将来負担比率（分子）の構造'!L$51</f>
        <v>87</v>
      </c>
      <c r="N57" s="181"/>
      <c r="O57" s="181"/>
      <c r="P57" s="181">
        <f>'将来負担比率（分子）の構造'!M$51</f>
        <v>87</v>
      </c>
    </row>
    <row r="58" spans="1:16" x14ac:dyDescent="0.15">
      <c r="A58" s="181" t="s">
        <v>40</v>
      </c>
      <c r="B58" s="181"/>
      <c r="C58" s="181"/>
      <c r="D58" s="181">
        <f>'将来負担比率（分子）の構造'!I$50</f>
        <v>1536</v>
      </c>
      <c r="E58" s="181"/>
      <c r="F58" s="181"/>
      <c r="G58" s="181">
        <f>'将来負担比率（分子）の構造'!J$50</f>
        <v>1648</v>
      </c>
      <c r="H58" s="181"/>
      <c r="I58" s="181"/>
      <c r="J58" s="181">
        <f>'将来負担比率（分子）の構造'!K$50</f>
        <v>1534</v>
      </c>
      <c r="K58" s="181"/>
      <c r="L58" s="181"/>
      <c r="M58" s="181">
        <f>'将来負担比率（分子）の構造'!L$50</f>
        <v>1379</v>
      </c>
      <c r="N58" s="181"/>
      <c r="O58" s="181"/>
      <c r="P58" s="181">
        <f>'将来負担比率（分子）の構造'!M$50</f>
        <v>1048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1206</v>
      </c>
      <c r="C62" s="181"/>
      <c r="D62" s="181"/>
      <c r="E62" s="181">
        <f>'将来負担比率（分子）の構造'!J$45</f>
        <v>1367</v>
      </c>
      <c r="F62" s="181"/>
      <c r="G62" s="181"/>
      <c r="H62" s="181">
        <f>'将来負担比率（分子）の構造'!K$45</f>
        <v>1414</v>
      </c>
      <c r="I62" s="181"/>
      <c r="J62" s="181"/>
      <c r="K62" s="181">
        <f>'将来負担比率（分子）の構造'!L$45</f>
        <v>1342</v>
      </c>
      <c r="L62" s="181"/>
      <c r="M62" s="181"/>
      <c r="N62" s="181">
        <f>'将来負担比率（分子）の構造'!M$45</f>
        <v>1293</v>
      </c>
      <c r="O62" s="181"/>
      <c r="P62" s="181"/>
    </row>
    <row r="63" spans="1:16" x14ac:dyDescent="0.15">
      <c r="A63" s="181" t="s">
        <v>33</v>
      </c>
      <c r="B63" s="181">
        <f>'将来負担比率（分子）の構造'!I$44</f>
        <v>594</v>
      </c>
      <c r="C63" s="181"/>
      <c r="D63" s="181"/>
      <c r="E63" s="181">
        <f>'将来負担比率（分子）の構造'!J$44</f>
        <v>920</v>
      </c>
      <c r="F63" s="181"/>
      <c r="G63" s="181"/>
      <c r="H63" s="181">
        <f>'将来負担比率（分子）の構造'!K$44</f>
        <v>891</v>
      </c>
      <c r="I63" s="181"/>
      <c r="J63" s="181"/>
      <c r="K63" s="181">
        <f>'将来負担比率（分子）の構造'!L$44</f>
        <v>899</v>
      </c>
      <c r="L63" s="181"/>
      <c r="M63" s="181"/>
      <c r="N63" s="181">
        <f>'将来負担比率（分子）の構造'!M$44</f>
        <v>717</v>
      </c>
      <c r="O63" s="181"/>
      <c r="P63" s="181"/>
    </row>
    <row r="64" spans="1:16" x14ac:dyDescent="0.15">
      <c r="A64" s="181" t="s">
        <v>32</v>
      </c>
      <c r="B64" s="181">
        <f>'将来負担比率（分子）の構造'!I$43</f>
        <v>3526</v>
      </c>
      <c r="C64" s="181"/>
      <c r="D64" s="181"/>
      <c r="E64" s="181">
        <f>'将来負担比率（分子）の構造'!J$43</f>
        <v>2982</v>
      </c>
      <c r="F64" s="181"/>
      <c r="G64" s="181"/>
      <c r="H64" s="181">
        <f>'将来負担比率（分子）の構造'!K$43</f>
        <v>2115</v>
      </c>
      <c r="I64" s="181"/>
      <c r="J64" s="181"/>
      <c r="K64" s="181">
        <f>'将来負担比率（分子）の構造'!L$43</f>
        <v>2105</v>
      </c>
      <c r="L64" s="181"/>
      <c r="M64" s="181"/>
      <c r="N64" s="181">
        <f>'将来負担比率（分子）の構造'!M$43</f>
        <v>2282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5438</v>
      </c>
      <c r="C66" s="181"/>
      <c r="D66" s="181"/>
      <c r="E66" s="181">
        <f>'将来負担比率（分子）の構造'!J$41</f>
        <v>5613</v>
      </c>
      <c r="F66" s="181"/>
      <c r="G66" s="181"/>
      <c r="H66" s="181">
        <f>'将来負担比率（分子）の構造'!K$41</f>
        <v>5636</v>
      </c>
      <c r="I66" s="181"/>
      <c r="J66" s="181"/>
      <c r="K66" s="181">
        <f>'将来負担比率（分子）の構造'!L$41</f>
        <v>5807</v>
      </c>
      <c r="L66" s="181"/>
      <c r="M66" s="181"/>
      <c r="N66" s="181">
        <f>'将来負担比率（分子）の構造'!M$41</f>
        <v>5808</v>
      </c>
      <c r="O66" s="181"/>
      <c r="P66" s="181"/>
    </row>
    <row r="67" spans="1:16" x14ac:dyDescent="0.15">
      <c r="A67" s="181" t="s">
        <v>74</v>
      </c>
      <c r="B67" s="181" t="e">
        <f>NA()</f>
        <v>#N/A</v>
      </c>
      <c r="C67" s="181">
        <f>IF(ISNUMBER('将来負担比率（分子）の構造'!I$53), IF('将来負担比率（分子）の構造'!I$53 &lt; 0, 0, '将来負担比率（分子）の構造'!I$53), NA())</f>
        <v>2765</v>
      </c>
      <c r="D67" s="181" t="e">
        <f>NA()</f>
        <v>#N/A</v>
      </c>
      <c r="E67" s="181" t="e">
        <f>NA()</f>
        <v>#N/A</v>
      </c>
      <c r="F67" s="181">
        <f>IF(ISNUMBER('将来負担比率（分子）の構造'!J$53), IF('将来負担比率（分子）の構造'!J$53 &lt; 0, 0, '将来負担比率（分子）の構造'!J$53), NA())</f>
        <v>2779</v>
      </c>
      <c r="G67" s="181" t="e">
        <f>NA()</f>
        <v>#N/A</v>
      </c>
      <c r="H67" s="181" t="e">
        <f>NA()</f>
        <v>#N/A</v>
      </c>
      <c r="I67" s="181">
        <f>IF(ISNUMBER('将来負担比率（分子）の構造'!K$53), IF('将来負担比率（分子）の構造'!K$53 &lt; 0, 0, '将来負担比率（分子）の構造'!K$53), NA())</f>
        <v>2270</v>
      </c>
      <c r="J67" s="181" t="e">
        <f>NA()</f>
        <v>#N/A</v>
      </c>
      <c r="K67" s="181" t="e">
        <f>NA()</f>
        <v>#N/A</v>
      </c>
      <c r="L67" s="181">
        <f>IF(ISNUMBER('将来負担比率（分子）の構造'!L$53), IF('将来負担比率（分子）の構造'!L$53 &lt; 0, 0, '将来負担比率（分子）の構造'!L$53), NA())</f>
        <v>2576</v>
      </c>
      <c r="M67" s="181" t="e">
        <f>NA()</f>
        <v>#N/A</v>
      </c>
      <c r="N67" s="181" t="e">
        <f>NA()</f>
        <v>#N/A</v>
      </c>
      <c r="O67" s="181">
        <f>IF(ISNUMBER('将来負担比率（分子）の構造'!M$53), IF('将来負担比率（分子）の構造'!M$53 &lt; 0, 0, '将来負担比率（分子）の構造'!M$53), NA())</f>
        <v>2873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812</v>
      </c>
      <c r="C72" s="185">
        <f>基金残高に係る経年分析!G55</f>
        <v>713</v>
      </c>
      <c r="D72" s="185">
        <f>基金残高に係る経年分析!H55</f>
        <v>484</v>
      </c>
    </row>
    <row r="73" spans="1:16" x14ac:dyDescent="0.15">
      <c r="A73" s="184" t="s">
        <v>77</v>
      </c>
      <c r="B73" s="185">
        <f>基金残高に係る経年分析!F56</f>
        <v>235</v>
      </c>
      <c r="C73" s="185">
        <f>基金残高に係る経年分析!G56</f>
        <v>221</v>
      </c>
      <c r="D73" s="185">
        <f>基金残高に係る経年分析!H56</f>
        <v>124</v>
      </c>
    </row>
    <row r="74" spans="1:16" x14ac:dyDescent="0.15">
      <c r="A74" s="184" t="s">
        <v>78</v>
      </c>
      <c r="B74" s="185">
        <f>基金残高に係る経年分析!F57</f>
        <v>453</v>
      </c>
      <c r="C74" s="185">
        <f>基金残高に係る経年分析!G57</f>
        <v>411</v>
      </c>
      <c r="D74" s="185">
        <f>基金残高に係る経年分析!H57</f>
        <v>406</v>
      </c>
    </row>
  </sheetData>
  <sheetProtection algorithmName="SHA-512" hashValue="Zh3g5BLV99bJO7Nsh7D3tmY/DhofHwVGiPwqc8YunY1FxFu/5qHxZ48Is3yek1jrakDH44YQ8/wicr/FNX7wHw==" saltValue="5kDWfmCfn6TjKnaN/7un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702445</v>
      </c>
      <c r="S5" s="673"/>
      <c r="T5" s="673"/>
      <c r="U5" s="673"/>
      <c r="V5" s="673"/>
      <c r="W5" s="673"/>
      <c r="X5" s="673"/>
      <c r="Y5" s="674"/>
      <c r="Z5" s="675">
        <v>11.1</v>
      </c>
      <c r="AA5" s="675"/>
      <c r="AB5" s="675"/>
      <c r="AC5" s="675"/>
      <c r="AD5" s="676">
        <v>702445</v>
      </c>
      <c r="AE5" s="676"/>
      <c r="AF5" s="676"/>
      <c r="AG5" s="676"/>
      <c r="AH5" s="676"/>
      <c r="AI5" s="676"/>
      <c r="AJ5" s="676"/>
      <c r="AK5" s="676"/>
      <c r="AL5" s="677">
        <v>22.1</v>
      </c>
      <c r="AM5" s="678"/>
      <c r="AN5" s="678"/>
      <c r="AO5" s="679"/>
      <c r="AP5" s="669" t="s">
        <v>222</v>
      </c>
      <c r="AQ5" s="670"/>
      <c r="AR5" s="670"/>
      <c r="AS5" s="670"/>
      <c r="AT5" s="670"/>
      <c r="AU5" s="670"/>
      <c r="AV5" s="670"/>
      <c r="AW5" s="670"/>
      <c r="AX5" s="670"/>
      <c r="AY5" s="670"/>
      <c r="AZ5" s="670"/>
      <c r="BA5" s="670"/>
      <c r="BB5" s="670"/>
      <c r="BC5" s="670"/>
      <c r="BD5" s="670"/>
      <c r="BE5" s="670"/>
      <c r="BF5" s="671"/>
      <c r="BG5" s="683">
        <v>701828</v>
      </c>
      <c r="BH5" s="684"/>
      <c r="BI5" s="684"/>
      <c r="BJ5" s="684"/>
      <c r="BK5" s="684"/>
      <c r="BL5" s="684"/>
      <c r="BM5" s="684"/>
      <c r="BN5" s="685"/>
      <c r="BO5" s="686">
        <v>99.9</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58886</v>
      </c>
      <c r="S6" s="684"/>
      <c r="T6" s="684"/>
      <c r="U6" s="684"/>
      <c r="V6" s="684"/>
      <c r="W6" s="684"/>
      <c r="X6" s="684"/>
      <c r="Y6" s="685"/>
      <c r="Z6" s="686">
        <v>0.9</v>
      </c>
      <c r="AA6" s="686"/>
      <c r="AB6" s="686"/>
      <c r="AC6" s="686"/>
      <c r="AD6" s="687">
        <v>58886</v>
      </c>
      <c r="AE6" s="687"/>
      <c r="AF6" s="687"/>
      <c r="AG6" s="687"/>
      <c r="AH6" s="687"/>
      <c r="AI6" s="687"/>
      <c r="AJ6" s="687"/>
      <c r="AK6" s="687"/>
      <c r="AL6" s="688">
        <v>1.9</v>
      </c>
      <c r="AM6" s="689"/>
      <c r="AN6" s="689"/>
      <c r="AO6" s="690"/>
      <c r="AP6" s="680" t="s">
        <v>228</v>
      </c>
      <c r="AQ6" s="681"/>
      <c r="AR6" s="681"/>
      <c r="AS6" s="681"/>
      <c r="AT6" s="681"/>
      <c r="AU6" s="681"/>
      <c r="AV6" s="681"/>
      <c r="AW6" s="681"/>
      <c r="AX6" s="681"/>
      <c r="AY6" s="681"/>
      <c r="AZ6" s="681"/>
      <c r="BA6" s="681"/>
      <c r="BB6" s="681"/>
      <c r="BC6" s="681"/>
      <c r="BD6" s="681"/>
      <c r="BE6" s="681"/>
      <c r="BF6" s="682"/>
      <c r="BG6" s="683">
        <v>701828</v>
      </c>
      <c r="BH6" s="684"/>
      <c r="BI6" s="684"/>
      <c r="BJ6" s="684"/>
      <c r="BK6" s="684"/>
      <c r="BL6" s="684"/>
      <c r="BM6" s="684"/>
      <c r="BN6" s="685"/>
      <c r="BO6" s="686">
        <v>99.9</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71327</v>
      </c>
      <c r="CS6" s="684"/>
      <c r="CT6" s="684"/>
      <c r="CU6" s="684"/>
      <c r="CV6" s="684"/>
      <c r="CW6" s="684"/>
      <c r="CX6" s="684"/>
      <c r="CY6" s="685"/>
      <c r="CZ6" s="677">
        <v>1.2</v>
      </c>
      <c r="DA6" s="678"/>
      <c r="DB6" s="678"/>
      <c r="DC6" s="697"/>
      <c r="DD6" s="692" t="s">
        <v>134</v>
      </c>
      <c r="DE6" s="684"/>
      <c r="DF6" s="684"/>
      <c r="DG6" s="684"/>
      <c r="DH6" s="684"/>
      <c r="DI6" s="684"/>
      <c r="DJ6" s="684"/>
      <c r="DK6" s="684"/>
      <c r="DL6" s="684"/>
      <c r="DM6" s="684"/>
      <c r="DN6" s="684"/>
      <c r="DO6" s="684"/>
      <c r="DP6" s="685"/>
      <c r="DQ6" s="692">
        <v>71327</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917</v>
      </c>
      <c r="S7" s="684"/>
      <c r="T7" s="684"/>
      <c r="U7" s="684"/>
      <c r="V7" s="684"/>
      <c r="W7" s="684"/>
      <c r="X7" s="684"/>
      <c r="Y7" s="685"/>
      <c r="Z7" s="686">
        <v>0</v>
      </c>
      <c r="AA7" s="686"/>
      <c r="AB7" s="686"/>
      <c r="AC7" s="686"/>
      <c r="AD7" s="687">
        <v>917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285120</v>
      </c>
      <c r="BH7" s="684"/>
      <c r="BI7" s="684"/>
      <c r="BJ7" s="684"/>
      <c r="BK7" s="684"/>
      <c r="BL7" s="684"/>
      <c r="BM7" s="684"/>
      <c r="BN7" s="685"/>
      <c r="BO7" s="686">
        <v>40.6</v>
      </c>
      <c r="BP7" s="686"/>
      <c r="BQ7" s="686"/>
      <c r="BR7" s="686"/>
      <c r="BS7" s="687" t="s">
        <v>126</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1142682</v>
      </c>
      <c r="CS7" s="684"/>
      <c r="CT7" s="684"/>
      <c r="CU7" s="684"/>
      <c r="CV7" s="684"/>
      <c r="CW7" s="684"/>
      <c r="CX7" s="684"/>
      <c r="CY7" s="685"/>
      <c r="CZ7" s="686">
        <v>19.100000000000001</v>
      </c>
      <c r="DA7" s="686"/>
      <c r="DB7" s="686"/>
      <c r="DC7" s="686"/>
      <c r="DD7" s="692">
        <v>46955</v>
      </c>
      <c r="DE7" s="684"/>
      <c r="DF7" s="684"/>
      <c r="DG7" s="684"/>
      <c r="DH7" s="684"/>
      <c r="DI7" s="684"/>
      <c r="DJ7" s="684"/>
      <c r="DK7" s="684"/>
      <c r="DL7" s="684"/>
      <c r="DM7" s="684"/>
      <c r="DN7" s="684"/>
      <c r="DO7" s="684"/>
      <c r="DP7" s="685"/>
      <c r="DQ7" s="692">
        <v>806792</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6127</v>
      </c>
      <c r="S8" s="684"/>
      <c r="T8" s="684"/>
      <c r="U8" s="684"/>
      <c r="V8" s="684"/>
      <c r="W8" s="684"/>
      <c r="X8" s="684"/>
      <c r="Y8" s="685"/>
      <c r="Z8" s="686">
        <v>0.1</v>
      </c>
      <c r="AA8" s="686"/>
      <c r="AB8" s="686"/>
      <c r="AC8" s="686"/>
      <c r="AD8" s="687">
        <v>6127</v>
      </c>
      <c r="AE8" s="687"/>
      <c r="AF8" s="687"/>
      <c r="AG8" s="687"/>
      <c r="AH8" s="687"/>
      <c r="AI8" s="687"/>
      <c r="AJ8" s="687"/>
      <c r="AK8" s="687"/>
      <c r="AL8" s="688">
        <v>0.2</v>
      </c>
      <c r="AM8" s="689"/>
      <c r="AN8" s="689"/>
      <c r="AO8" s="690"/>
      <c r="AP8" s="680" t="s">
        <v>234</v>
      </c>
      <c r="AQ8" s="681"/>
      <c r="AR8" s="681"/>
      <c r="AS8" s="681"/>
      <c r="AT8" s="681"/>
      <c r="AU8" s="681"/>
      <c r="AV8" s="681"/>
      <c r="AW8" s="681"/>
      <c r="AX8" s="681"/>
      <c r="AY8" s="681"/>
      <c r="AZ8" s="681"/>
      <c r="BA8" s="681"/>
      <c r="BB8" s="681"/>
      <c r="BC8" s="681"/>
      <c r="BD8" s="681"/>
      <c r="BE8" s="681"/>
      <c r="BF8" s="682"/>
      <c r="BG8" s="683">
        <v>11186</v>
      </c>
      <c r="BH8" s="684"/>
      <c r="BI8" s="684"/>
      <c r="BJ8" s="684"/>
      <c r="BK8" s="684"/>
      <c r="BL8" s="684"/>
      <c r="BM8" s="684"/>
      <c r="BN8" s="685"/>
      <c r="BO8" s="686">
        <v>1.6</v>
      </c>
      <c r="BP8" s="686"/>
      <c r="BQ8" s="686"/>
      <c r="BR8" s="686"/>
      <c r="BS8" s="692" t="s">
        <v>134</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1108869</v>
      </c>
      <c r="CS8" s="684"/>
      <c r="CT8" s="684"/>
      <c r="CU8" s="684"/>
      <c r="CV8" s="684"/>
      <c r="CW8" s="684"/>
      <c r="CX8" s="684"/>
      <c r="CY8" s="685"/>
      <c r="CZ8" s="686">
        <v>18.5</v>
      </c>
      <c r="DA8" s="686"/>
      <c r="DB8" s="686"/>
      <c r="DC8" s="686"/>
      <c r="DD8" s="692">
        <v>6960</v>
      </c>
      <c r="DE8" s="684"/>
      <c r="DF8" s="684"/>
      <c r="DG8" s="684"/>
      <c r="DH8" s="684"/>
      <c r="DI8" s="684"/>
      <c r="DJ8" s="684"/>
      <c r="DK8" s="684"/>
      <c r="DL8" s="684"/>
      <c r="DM8" s="684"/>
      <c r="DN8" s="684"/>
      <c r="DO8" s="684"/>
      <c r="DP8" s="685"/>
      <c r="DQ8" s="692">
        <v>670022</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3482</v>
      </c>
      <c r="S9" s="684"/>
      <c r="T9" s="684"/>
      <c r="U9" s="684"/>
      <c r="V9" s="684"/>
      <c r="W9" s="684"/>
      <c r="X9" s="684"/>
      <c r="Y9" s="685"/>
      <c r="Z9" s="686">
        <v>0.1</v>
      </c>
      <c r="AA9" s="686"/>
      <c r="AB9" s="686"/>
      <c r="AC9" s="686"/>
      <c r="AD9" s="687">
        <v>3482</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234444</v>
      </c>
      <c r="BH9" s="684"/>
      <c r="BI9" s="684"/>
      <c r="BJ9" s="684"/>
      <c r="BK9" s="684"/>
      <c r="BL9" s="684"/>
      <c r="BM9" s="684"/>
      <c r="BN9" s="685"/>
      <c r="BO9" s="686">
        <v>33.4</v>
      </c>
      <c r="BP9" s="686"/>
      <c r="BQ9" s="686"/>
      <c r="BR9" s="686"/>
      <c r="BS9" s="692" t="s">
        <v>134</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797128</v>
      </c>
      <c r="CS9" s="684"/>
      <c r="CT9" s="684"/>
      <c r="CU9" s="684"/>
      <c r="CV9" s="684"/>
      <c r="CW9" s="684"/>
      <c r="CX9" s="684"/>
      <c r="CY9" s="685"/>
      <c r="CZ9" s="686">
        <v>13.3</v>
      </c>
      <c r="DA9" s="686"/>
      <c r="DB9" s="686"/>
      <c r="DC9" s="686"/>
      <c r="DD9" s="692">
        <v>4502</v>
      </c>
      <c r="DE9" s="684"/>
      <c r="DF9" s="684"/>
      <c r="DG9" s="684"/>
      <c r="DH9" s="684"/>
      <c r="DI9" s="684"/>
      <c r="DJ9" s="684"/>
      <c r="DK9" s="684"/>
      <c r="DL9" s="684"/>
      <c r="DM9" s="684"/>
      <c r="DN9" s="684"/>
      <c r="DO9" s="684"/>
      <c r="DP9" s="685"/>
      <c r="DQ9" s="692">
        <v>684816</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134</v>
      </c>
      <c r="S10" s="684"/>
      <c r="T10" s="684"/>
      <c r="U10" s="684"/>
      <c r="V10" s="684"/>
      <c r="W10" s="684"/>
      <c r="X10" s="684"/>
      <c r="Y10" s="685"/>
      <c r="Z10" s="686" t="s">
        <v>134</v>
      </c>
      <c r="AA10" s="686"/>
      <c r="AB10" s="686"/>
      <c r="AC10" s="686"/>
      <c r="AD10" s="687" t="s">
        <v>223</v>
      </c>
      <c r="AE10" s="687"/>
      <c r="AF10" s="687"/>
      <c r="AG10" s="687"/>
      <c r="AH10" s="687"/>
      <c r="AI10" s="687"/>
      <c r="AJ10" s="687"/>
      <c r="AK10" s="687"/>
      <c r="AL10" s="688" t="s">
        <v>223</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19493</v>
      </c>
      <c r="BH10" s="684"/>
      <c r="BI10" s="684"/>
      <c r="BJ10" s="684"/>
      <c r="BK10" s="684"/>
      <c r="BL10" s="684"/>
      <c r="BM10" s="684"/>
      <c r="BN10" s="685"/>
      <c r="BO10" s="686">
        <v>2.8</v>
      </c>
      <c r="BP10" s="686"/>
      <c r="BQ10" s="686"/>
      <c r="BR10" s="686"/>
      <c r="BS10" s="692" t="s">
        <v>223</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t="s">
        <v>134</v>
      </c>
      <c r="CS10" s="684"/>
      <c r="CT10" s="684"/>
      <c r="CU10" s="684"/>
      <c r="CV10" s="684"/>
      <c r="CW10" s="684"/>
      <c r="CX10" s="684"/>
      <c r="CY10" s="685"/>
      <c r="CZ10" s="686" t="s">
        <v>134</v>
      </c>
      <c r="DA10" s="686"/>
      <c r="DB10" s="686"/>
      <c r="DC10" s="686"/>
      <c r="DD10" s="692" t="s">
        <v>134</v>
      </c>
      <c r="DE10" s="684"/>
      <c r="DF10" s="684"/>
      <c r="DG10" s="684"/>
      <c r="DH10" s="684"/>
      <c r="DI10" s="684"/>
      <c r="DJ10" s="684"/>
      <c r="DK10" s="684"/>
      <c r="DL10" s="684"/>
      <c r="DM10" s="684"/>
      <c r="DN10" s="684"/>
      <c r="DO10" s="684"/>
      <c r="DP10" s="685"/>
      <c r="DQ10" s="692" t="s">
        <v>126</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133086</v>
      </c>
      <c r="S11" s="684"/>
      <c r="T11" s="684"/>
      <c r="U11" s="684"/>
      <c r="V11" s="684"/>
      <c r="W11" s="684"/>
      <c r="X11" s="684"/>
      <c r="Y11" s="685"/>
      <c r="Z11" s="688">
        <v>2.1</v>
      </c>
      <c r="AA11" s="689"/>
      <c r="AB11" s="689"/>
      <c r="AC11" s="701"/>
      <c r="AD11" s="692">
        <v>133086</v>
      </c>
      <c r="AE11" s="684"/>
      <c r="AF11" s="684"/>
      <c r="AG11" s="684"/>
      <c r="AH11" s="684"/>
      <c r="AI11" s="684"/>
      <c r="AJ11" s="684"/>
      <c r="AK11" s="685"/>
      <c r="AL11" s="688">
        <v>4.2</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19997</v>
      </c>
      <c r="BH11" s="684"/>
      <c r="BI11" s="684"/>
      <c r="BJ11" s="684"/>
      <c r="BK11" s="684"/>
      <c r="BL11" s="684"/>
      <c r="BM11" s="684"/>
      <c r="BN11" s="685"/>
      <c r="BO11" s="686">
        <v>2.8</v>
      </c>
      <c r="BP11" s="686"/>
      <c r="BQ11" s="686"/>
      <c r="BR11" s="686"/>
      <c r="BS11" s="692" t="s">
        <v>134</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214033</v>
      </c>
      <c r="CS11" s="684"/>
      <c r="CT11" s="684"/>
      <c r="CU11" s="684"/>
      <c r="CV11" s="684"/>
      <c r="CW11" s="684"/>
      <c r="CX11" s="684"/>
      <c r="CY11" s="685"/>
      <c r="CZ11" s="686">
        <v>3.6</v>
      </c>
      <c r="DA11" s="686"/>
      <c r="DB11" s="686"/>
      <c r="DC11" s="686"/>
      <c r="DD11" s="692">
        <v>7840</v>
      </c>
      <c r="DE11" s="684"/>
      <c r="DF11" s="684"/>
      <c r="DG11" s="684"/>
      <c r="DH11" s="684"/>
      <c r="DI11" s="684"/>
      <c r="DJ11" s="684"/>
      <c r="DK11" s="684"/>
      <c r="DL11" s="684"/>
      <c r="DM11" s="684"/>
      <c r="DN11" s="684"/>
      <c r="DO11" s="684"/>
      <c r="DP11" s="685"/>
      <c r="DQ11" s="692">
        <v>126842</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20462</v>
      </c>
      <c r="S12" s="684"/>
      <c r="T12" s="684"/>
      <c r="U12" s="684"/>
      <c r="V12" s="684"/>
      <c r="W12" s="684"/>
      <c r="X12" s="684"/>
      <c r="Y12" s="685"/>
      <c r="Z12" s="686">
        <v>0.3</v>
      </c>
      <c r="AA12" s="686"/>
      <c r="AB12" s="686"/>
      <c r="AC12" s="686"/>
      <c r="AD12" s="687">
        <v>20462</v>
      </c>
      <c r="AE12" s="687"/>
      <c r="AF12" s="687"/>
      <c r="AG12" s="687"/>
      <c r="AH12" s="687"/>
      <c r="AI12" s="687"/>
      <c r="AJ12" s="687"/>
      <c r="AK12" s="687"/>
      <c r="AL12" s="688">
        <v>0.6</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355118</v>
      </c>
      <c r="BH12" s="684"/>
      <c r="BI12" s="684"/>
      <c r="BJ12" s="684"/>
      <c r="BK12" s="684"/>
      <c r="BL12" s="684"/>
      <c r="BM12" s="684"/>
      <c r="BN12" s="685"/>
      <c r="BO12" s="686">
        <v>50.6</v>
      </c>
      <c r="BP12" s="686"/>
      <c r="BQ12" s="686"/>
      <c r="BR12" s="686"/>
      <c r="BS12" s="692" t="s">
        <v>134</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394664</v>
      </c>
      <c r="CS12" s="684"/>
      <c r="CT12" s="684"/>
      <c r="CU12" s="684"/>
      <c r="CV12" s="684"/>
      <c r="CW12" s="684"/>
      <c r="CX12" s="684"/>
      <c r="CY12" s="685"/>
      <c r="CZ12" s="686">
        <v>6.6</v>
      </c>
      <c r="DA12" s="686"/>
      <c r="DB12" s="686"/>
      <c r="DC12" s="686"/>
      <c r="DD12" s="692">
        <v>10730</v>
      </c>
      <c r="DE12" s="684"/>
      <c r="DF12" s="684"/>
      <c r="DG12" s="684"/>
      <c r="DH12" s="684"/>
      <c r="DI12" s="684"/>
      <c r="DJ12" s="684"/>
      <c r="DK12" s="684"/>
      <c r="DL12" s="684"/>
      <c r="DM12" s="684"/>
      <c r="DN12" s="684"/>
      <c r="DO12" s="684"/>
      <c r="DP12" s="685"/>
      <c r="DQ12" s="692">
        <v>171577</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134</v>
      </c>
      <c r="S13" s="684"/>
      <c r="T13" s="684"/>
      <c r="U13" s="684"/>
      <c r="V13" s="684"/>
      <c r="W13" s="684"/>
      <c r="X13" s="684"/>
      <c r="Y13" s="685"/>
      <c r="Z13" s="686" t="s">
        <v>134</v>
      </c>
      <c r="AA13" s="686"/>
      <c r="AB13" s="686"/>
      <c r="AC13" s="686"/>
      <c r="AD13" s="687" t="s">
        <v>223</v>
      </c>
      <c r="AE13" s="687"/>
      <c r="AF13" s="687"/>
      <c r="AG13" s="687"/>
      <c r="AH13" s="687"/>
      <c r="AI13" s="687"/>
      <c r="AJ13" s="687"/>
      <c r="AK13" s="687"/>
      <c r="AL13" s="688" t="s">
        <v>126</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353841</v>
      </c>
      <c r="BH13" s="684"/>
      <c r="BI13" s="684"/>
      <c r="BJ13" s="684"/>
      <c r="BK13" s="684"/>
      <c r="BL13" s="684"/>
      <c r="BM13" s="684"/>
      <c r="BN13" s="685"/>
      <c r="BO13" s="686">
        <v>50.4</v>
      </c>
      <c r="BP13" s="686"/>
      <c r="BQ13" s="686"/>
      <c r="BR13" s="686"/>
      <c r="BS13" s="692" t="s">
        <v>134</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334366</v>
      </c>
      <c r="CS13" s="684"/>
      <c r="CT13" s="684"/>
      <c r="CU13" s="684"/>
      <c r="CV13" s="684"/>
      <c r="CW13" s="684"/>
      <c r="CX13" s="684"/>
      <c r="CY13" s="685"/>
      <c r="CZ13" s="686">
        <v>5.6</v>
      </c>
      <c r="DA13" s="686"/>
      <c r="DB13" s="686"/>
      <c r="DC13" s="686"/>
      <c r="DD13" s="692">
        <v>116434</v>
      </c>
      <c r="DE13" s="684"/>
      <c r="DF13" s="684"/>
      <c r="DG13" s="684"/>
      <c r="DH13" s="684"/>
      <c r="DI13" s="684"/>
      <c r="DJ13" s="684"/>
      <c r="DK13" s="684"/>
      <c r="DL13" s="684"/>
      <c r="DM13" s="684"/>
      <c r="DN13" s="684"/>
      <c r="DO13" s="684"/>
      <c r="DP13" s="685"/>
      <c r="DQ13" s="692">
        <v>234675</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7689</v>
      </c>
      <c r="S14" s="684"/>
      <c r="T14" s="684"/>
      <c r="U14" s="684"/>
      <c r="V14" s="684"/>
      <c r="W14" s="684"/>
      <c r="X14" s="684"/>
      <c r="Y14" s="685"/>
      <c r="Z14" s="686">
        <v>0.1</v>
      </c>
      <c r="AA14" s="686"/>
      <c r="AB14" s="686"/>
      <c r="AC14" s="686"/>
      <c r="AD14" s="687">
        <v>7689</v>
      </c>
      <c r="AE14" s="687"/>
      <c r="AF14" s="687"/>
      <c r="AG14" s="687"/>
      <c r="AH14" s="687"/>
      <c r="AI14" s="687"/>
      <c r="AJ14" s="687"/>
      <c r="AK14" s="687"/>
      <c r="AL14" s="688">
        <v>0.2</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26764</v>
      </c>
      <c r="BH14" s="684"/>
      <c r="BI14" s="684"/>
      <c r="BJ14" s="684"/>
      <c r="BK14" s="684"/>
      <c r="BL14" s="684"/>
      <c r="BM14" s="684"/>
      <c r="BN14" s="685"/>
      <c r="BO14" s="686">
        <v>3.8</v>
      </c>
      <c r="BP14" s="686"/>
      <c r="BQ14" s="686"/>
      <c r="BR14" s="686"/>
      <c r="BS14" s="692" t="s">
        <v>126</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367274</v>
      </c>
      <c r="CS14" s="684"/>
      <c r="CT14" s="684"/>
      <c r="CU14" s="684"/>
      <c r="CV14" s="684"/>
      <c r="CW14" s="684"/>
      <c r="CX14" s="684"/>
      <c r="CY14" s="685"/>
      <c r="CZ14" s="686">
        <v>6.1</v>
      </c>
      <c r="DA14" s="686"/>
      <c r="DB14" s="686"/>
      <c r="DC14" s="686"/>
      <c r="DD14" s="692">
        <v>10395</v>
      </c>
      <c r="DE14" s="684"/>
      <c r="DF14" s="684"/>
      <c r="DG14" s="684"/>
      <c r="DH14" s="684"/>
      <c r="DI14" s="684"/>
      <c r="DJ14" s="684"/>
      <c r="DK14" s="684"/>
      <c r="DL14" s="684"/>
      <c r="DM14" s="684"/>
      <c r="DN14" s="684"/>
      <c r="DO14" s="684"/>
      <c r="DP14" s="685"/>
      <c r="DQ14" s="692">
        <v>346005</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223</v>
      </c>
      <c r="AA15" s="686"/>
      <c r="AB15" s="686"/>
      <c r="AC15" s="686"/>
      <c r="AD15" s="687" t="s">
        <v>126</v>
      </c>
      <c r="AE15" s="687"/>
      <c r="AF15" s="687"/>
      <c r="AG15" s="687"/>
      <c r="AH15" s="687"/>
      <c r="AI15" s="687"/>
      <c r="AJ15" s="687"/>
      <c r="AK15" s="687"/>
      <c r="AL15" s="688" t="s">
        <v>223</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34826</v>
      </c>
      <c r="BH15" s="684"/>
      <c r="BI15" s="684"/>
      <c r="BJ15" s="684"/>
      <c r="BK15" s="684"/>
      <c r="BL15" s="684"/>
      <c r="BM15" s="684"/>
      <c r="BN15" s="685"/>
      <c r="BO15" s="686">
        <v>5</v>
      </c>
      <c r="BP15" s="686"/>
      <c r="BQ15" s="686"/>
      <c r="BR15" s="686"/>
      <c r="BS15" s="692" t="s">
        <v>223</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920689</v>
      </c>
      <c r="CS15" s="684"/>
      <c r="CT15" s="684"/>
      <c r="CU15" s="684"/>
      <c r="CV15" s="684"/>
      <c r="CW15" s="684"/>
      <c r="CX15" s="684"/>
      <c r="CY15" s="685"/>
      <c r="CZ15" s="686">
        <v>15.4</v>
      </c>
      <c r="DA15" s="686"/>
      <c r="DB15" s="686"/>
      <c r="DC15" s="686"/>
      <c r="DD15" s="692">
        <v>505197</v>
      </c>
      <c r="DE15" s="684"/>
      <c r="DF15" s="684"/>
      <c r="DG15" s="684"/>
      <c r="DH15" s="684"/>
      <c r="DI15" s="684"/>
      <c r="DJ15" s="684"/>
      <c r="DK15" s="684"/>
      <c r="DL15" s="684"/>
      <c r="DM15" s="684"/>
      <c r="DN15" s="684"/>
      <c r="DO15" s="684"/>
      <c r="DP15" s="685"/>
      <c r="DQ15" s="692">
        <v>412510</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2669</v>
      </c>
      <c r="S16" s="684"/>
      <c r="T16" s="684"/>
      <c r="U16" s="684"/>
      <c r="V16" s="684"/>
      <c r="W16" s="684"/>
      <c r="X16" s="684"/>
      <c r="Y16" s="685"/>
      <c r="Z16" s="686">
        <v>0</v>
      </c>
      <c r="AA16" s="686"/>
      <c r="AB16" s="686"/>
      <c r="AC16" s="686"/>
      <c r="AD16" s="687">
        <v>2669</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134</v>
      </c>
      <c r="BH16" s="684"/>
      <c r="BI16" s="684"/>
      <c r="BJ16" s="684"/>
      <c r="BK16" s="684"/>
      <c r="BL16" s="684"/>
      <c r="BM16" s="684"/>
      <c r="BN16" s="685"/>
      <c r="BO16" s="686" t="s">
        <v>223</v>
      </c>
      <c r="BP16" s="686"/>
      <c r="BQ16" s="686"/>
      <c r="BR16" s="686"/>
      <c r="BS16" s="692" t="s">
        <v>223</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24003</v>
      </c>
      <c r="CS16" s="684"/>
      <c r="CT16" s="684"/>
      <c r="CU16" s="684"/>
      <c r="CV16" s="684"/>
      <c r="CW16" s="684"/>
      <c r="CX16" s="684"/>
      <c r="CY16" s="685"/>
      <c r="CZ16" s="686">
        <v>0.4</v>
      </c>
      <c r="DA16" s="686"/>
      <c r="DB16" s="686"/>
      <c r="DC16" s="686"/>
      <c r="DD16" s="692" t="s">
        <v>126</v>
      </c>
      <c r="DE16" s="684"/>
      <c r="DF16" s="684"/>
      <c r="DG16" s="684"/>
      <c r="DH16" s="684"/>
      <c r="DI16" s="684"/>
      <c r="DJ16" s="684"/>
      <c r="DK16" s="684"/>
      <c r="DL16" s="684"/>
      <c r="DM16" s="684"/>
      <c r="DN16" s="684"/>
      <c r="DO16" s="684"/>
      <c r="DP16" s="685"/>
      <c r="DQ16" s="692">
        <v>18076</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7104</v>
      </c>
      <c r="S17" s="684"/>
      <c r="T17" s="684"/>
      <c r="U17" s="684"/>
      <c r="V17" s="684"/>
      <c r="W17" s="684"/>
      <c r="X17" s="684"/>
      <c r="Y17" s="685"/>
      <c r="Z17" s="686">
        <v>0.1</v>
      </c>
      <c r="AA17" s="686"/>
      <c r="AB17" s="686"/>
      <c r="AC17" s="686"/>
      <c r="AD17" s="687">
        <v>7104</v>
      </c>
      <c r="AE17" s="687"/>
      <c r="AF17" s="687"/>
      <c r="AG17" s="687"/>
      <c r="AH17" s="687"/>
      <c r="AI17" s="687"/>
      <c r="AJ17" s="687"/>
      <c r="AK17" s="687"/>
      <c r="AL17" s="688">
        <v>0.2</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223</v>
      </c>
      <c r="BP17" s="686"/>
      <c r="BQ17" s="686"/>
      <c r="BR17" s="686"/>
      <c r="BS17" s="692" t="s">
        <v>223</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605455</v>
      </c>
      <c r="CS17" s="684"/>
      <c r="CT17" s="684"/>
      <c r="CU17" s="684"/>
      <c r="CV17" s="684"/>
      <c r="CW17" s="684"/>
      <c r="CX17" s="684"/>
      <c r="CY17" s="685"/>
      <c r="CZ17" s="686">
        <v>10.1</v>
      </c>
      <c r="DA17" s="686"/>
      <c r="DB17" s="686"/>
      <c r="DC17" s="686"/>
      <c r="DD17" s="692" t="s">
        <v>126</v>
      </c>
      <c r="DE17" s="684"/>
      <c r="DF17" s="684"/>
      <c r="DG17" s="684"/>
      <c r="DH17" s="684"/>
      <c r="DI17" s="684"/>
      <c r="DJ17" s="684"/>
      <c r="DK17" s="684"/>
      <c r="DL17" s="684"/>
      <c r="DM17" s="684"/>
      <c r="DN17" s="684"/>
      <c r="DO17" s="684"/>
      <c r="DP17" s="685"/>
      <c r="DQ17" s="692">
        <v>588910</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915</v>
      </c>
      <c r="S18" s="684"/>
      <c r="T18" s="684"/>
      <c r="U18" s="684"/>
      <c r="V18" s="684"/>
      <c r="W18" s="684"/>
      <c r="X18" s="684"/>
      <c r="Y18" s="685"/>
      <c r="Z18" s="686">
        <v>0</v>
      </c>
      <c r="AA18" s="686"/>
      <c r="AB18" s="686"/>
      <c r="AC18" s="686"/>
      <c r="AD18" s="687">
        <v>915</v>
      </c>
      <c r="AE18" s="687"/>
      <c r="AF18" s="687"/>
      <c r="AG18" s="687"/>
      <c r="AH18" s="687"/>
      <c r="AI18" s="687"/>
      <c r="AJ18" s="687"/>
      <c r="AK18" s="687"/>
      <c r="AL18" s="688">
        <v>0</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134</v>
      </c>
      <c r="BH18" s="684"/>
      <c r="BI18" s="684"/>
      <c r="BJ18" s="684"/>
      <c r="BK18" s="684"/>
      <c r="BL18" s="684"/>
      <c r="BM18" s="684"/>
      <c r="BN18" s="685"/>
      <c r="BO18" s="686" t="s">
        <v>126</v>
      </c>
      <c r="BP18" s="686"/>
      <c r="BQ18" s="686"/>
      <c r="BR18" s="686"/>
      <c r="BS18" s="692" t="s">
        <v>134</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223</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1155</v>
      </c>
      <c r="S19" s="684"/>
      <c r="T19" s="684"/>
      <c r="U19" s="684"/>
      <c r="V19" s="684"/>
      <c r="W19" s="684"/>
      <c r="X19" s="684"/>
      <c r="Y19" s="685"/>
      <c r="Z19" s="686">
        <v>0</v>
      </c>
      <c r="AA19" s="686"/>
      <c r="AB19" s="686"/>
      <c r="AC19" s="686"/>
      <c r="AD19" s="687">
        <v>1155</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617</v>
      </c>
      <c r="BH19" s="684"/>
      <c r="BI19" s="684"/>
      <c r="BJ19" s="684"/>
      <c r="BK19" s="684"/>
      <c r="BL19" s="684"/>
      <c r="BM19" s="684"/>
      <c r="BN19" s="685"/>
      <c r="BO19" s="686">
        <v>0.1</v>
      </c>
      <c r="BP19" s="686"/>
      <c r="BQ19" s="686"/>
      <c r="BR19" s="686"/>
      <c r="BS19" s="692" t="s">
        <v>134</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134</v>
      </c>
      <c r="CS19" s="684"/>
      <c r="CT19" s="684"/>
      <c r="CU19" s="684"/>
      <c r="CV19" s="684"/>
      <c r="CW19" s="684"/>
      <c r="CX19" s="684"/>
      <c r="CY19" s="685"/>
      <c r="CZ19" s="686" t="s">
        <v>126</v>
      </c>
      <c r="DA19" s="686"/>
      <c r="DB19" s="686"/>
      <c r="DC19" s="686"/>
      <c r="DD19" s="692" t="s">
        <v>223</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179</v>
      </c>
      <c r="S20" s="684"/>
      <c r="T20" s="684"/>
      <c r="U20" s="684"/>
      <c r="V20" s="684"/>
      <c r="W20" s="684"/>
      <c r="X20" s="684"/>
      <c r="Y20" s="685"/>
      <c r="Z20" s="686">
        <v>0</v>
      </c>
      <c r="AA20" s="686"/>
      <c r="AB20" s="686"/>
      <c r="AC20" s="686"/>
      <c r="AD20" s="687">
        <v>179</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617</v>
      </c>
      <c r="BH20" s="684"/>
      <c r="BI20" s="684"/>
      <c r="BJ20" s="684"/>
      <c r="BK20" s="684"/>
      <c r="BL20" s="684"/>
      <c r="BM20" s="684"/>
      <c r="BN20" s="685"/>
      <c r="BO20" s="686">
        <v>0.1</v>
      </c>
      <c r="BP20" s="686"/>
      <c r="BQ20" s="686"/>
      <c r="BR20" s="686"/>
      <c r="BS20" s="692" t="s">
        <v>126</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5980490</v>
      </c>
      <c r="CS20" s="684"/>
      <c r="CT20" s="684"/>
      <c r="CU20" s="684"/>
      <c r="CV20" s="684"/>
      <c r="CW20" s="684"/>
      <c r="CX20" s="684"/>
      <c r="CY20" s="685"/>
      <c r="CZ20" s="686">
        <v>100</v>
      </c>
      <c r="DA20" s="686"/>
      <c r="DB20" s="686"/>
      <c r="DC20" s="686"/>
      <c r="DD20" s="692">
        <v>709013</v>
      </c>
      <c r="DE20" s="684"/>
      <c r="DF20" s="684"/>
      <c r="DG20" s="684"/>
      <c r="DH20" s="684"/>
      <c r="DI20" s="684"/>
      <c r="DJ20" s="684"/>
      <c r="DK20" s="684"/>
      <c r="DL20" s="684"/>
      <c r="DM20" s="684"/>
      <c r="DN20" s="684"/>
      <c r="DO20" s="684"/>
      <c r="DP20" s="685"/>
      <c r="DQ20" s="692">
        <v>4131552</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4855</v>
      </c>
      <c r="S21" s="684"/>
      <c r="T21" s="684"/>
      <c r="U21" s="684"/>
      <c r="V21" s="684"/>
      <c r="W21" s="684"/>
      <c r="X21" s="684"/>
      <c r="Y21" s="685"/>
      <c r="Z21" s="686">
        <v>0.1</v>
      </c>
      <c r="AA21" s="686"/>
      <c r="AB21" s="686"/>
      <c r="AC21" s="686"/>
      <c r="AD21" s="687">
        <v>4855</v>
      </c>
      <c r="AE21" s="687"/>
      <c r="AF21" s="687"/>
      <c r="AG21" s="687"/>
      <c r="AH21" s="687"/>
      <c r="AI21" s="687"/>
      <c r="AJ21" s="687"/>
      <c r="AK21" s="687"/>
      <c r="AL21" s="688">
        <v>0.2</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617</v>
      </c>
      <c r="BH21" s="684"/>
      <c r="BI21" s="684"/>
      <c r="BJ21" s="684"/>
      <c r="BK21" s="684"/>
      <c r="BL21" s="684"/>
      <c r="BM21" s="684"/>
      <c r="BN21" s="685"/>
      <c r="BO21" s="686">
        <v>0.1</v>
      </c>
      <c r="BP21" s="686"/>
      <c r="BQ21" s="686"/>
      <c r="BR21" s="686"/>
      <c r="BS21" s="692" t="s">
        <v>223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2637934</v>
      </c>
      <c r="S22" s="684"/>
      <c r="T22" s="684"/>
      <c r="U22" s="684"/>
      <c r="V22" s="684"/>
      <c r="W22" s="684"/>
      <c r="X22" s="684"/>
      <c r="Y22" s="685"/>
      <c r="Z22" s="686">
        <v>41.8</v>
      </c>
      <c r="AA22" s="686"/>
      <c r="AB22" s="686"/>
      <c r="AC22" s="686"/>
      <c r="AD22" s="687">
        <v>2233806</v>
      </c>
      <c r="AE22" s="687"/>
      <c r="AF22" s="687"/>
      <c r="AG22" s="687"/>
      <c r="AH22" s="687"/>
      <c r="AI22" s="687"/>
      <c r="AJ22" s="687"/>
      <c r="AK22" s="687"/>
      <c r="AL22" s="688">
        <v>70.3</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134</v>
      </c>
      <c r="BP22" s="686"/>
      <c r="BQ22" s="686"/>
      <c r="BR22" s="686"/>
      <c r="BS22" s="692" t="s">
        <v>223</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2233806</v>
      </c>
      <c r="S23" s="684"/>
      <c r="T23" s="684"/>
      <c r="U23" s="684"/>
      <c r="V23" s="684"/>
      <c r="W23" s="684"/>
      <c r="X23" s="684"/>
      <c r="Y23" s="685"/>
      <c r="Z23" s="686">
        <v>35.4</v>
      </c>
      <c r="AA23" s="686"/>
      <c r="AB23" s="686"/>
      <c r="AC23" s="686"/>
      <c r="AD23" s="687">
        <v>2233806</v>
      </c>
      <c r="AE23" s="687"/>
      <c r="AF23" s="687"/>
      <c r="AG23" s="687"/>
      <c r="AH23" s="687"/>
      <c r="AI23" s="687"/>
      <c r="AJ23" s="687"/>
      <c r="AK23" s="687"/>
      <c r="AL23" s="688">
        <v>70.3</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6" t="s">
        <v>282</v>
      </c>
      <c r="DM23" s="717"/>
      <c r="DN23" s="717"/>
      <c r="DO23" s="717"/>
      <c r="DP23" s="717"/>
      <c r="DQ23" s="717"/>
      <c r="DR23" s="717"/>
      <c r="DS23" s="717"/>
      <c r="DT23" s="717"/>
      <c r="DU23" s="717"/>
      <c r="DV23" s="718"/>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404128</v>
      </c>
      <c r="S24" s="684"/>
      <c r="T24" s="684"/>
      <c r="U24" s="684"/>
      <c r="V24" s="684"/>
      <c r="W24" s="684"/>
      <c r="X24" s="684"/>
      <c r="Y24" s="685"/>
      <c r="Z24" s="686">
        <v>6.4</v>
      </c>
      <c r="AA24" s="686"/>
      <c r="AB24" s="686"/>
      <c r="AC24" s="686"/>
      <c r="AD24" s="687" t="s">
        <v>223</v>
      </c>
      <c r="AE24" s="687"/>
      <c r="AF24" s="687"/>
      <c r="AG24" s="687"/>
      <c r="AH24" s="687"/>
      <c r="AI24" s="687"/>
      <c r="AJ24" s="687"/>
      <c r="AK24" s="687"/>
      <c r="AL24" s="688" t="s">
        <v>134</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223</v>
      </c>
      <c r="BH24" s="684"/>
      <c r="BI24" s="684"/>
      <c r="BJ24" s="684"/>
      <c r="BK24" s="684"/>
      <c r="BL24" s="684"/>
      <c r="BM24" s="684"/>
      <c r="BN24" s="685"/>
      <c r="BO24" s="686" t="s">
        <v>223</v>
      </c>
      <c r="BP24" s="686"/>
      <c r="BQ24" s="686"/>
      <c r="BR24" s="686"/>
      <c r="BS24" s="692" t="s">
        <v>223</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2016932</v>
      </c>
      <c r="CS24" s="673"/>
      <c r="CT24" s="673"/>
      <c r="CU24" s="673"/>
      <c r="CV24" s="673"/>
      <c r="CW24" s="673"/>
      <c r="CX24" s="673"/>
      <c r="CY24" s="674"/>
      <c r="CZ24" s="677">
        <v>33.700000000000003</v>
      </c>
      <c r="DA24" s="678"/>
      <c r="DB24" s="678"/>
      <c r="DC24" s="697"/>
      <c r="DD24" s="719">
        <v>1672570</v>
      </c>
      <c r="DE24" s="673"/>
      <c r="DF24" s="673"/>
      <c r="DG24" s="673"/>
      <c r="DH24" s="673"/>
      <c r="DI24" s="673"/>
      <c r="DJ24" s="673"/>
      <c r="DK24" s="674"/>
      <c r="DL24" s="719">
        <v>1656839</v>
      </c>
      <c r="DM24" s="673"/>
      <c r="DN24" s="673"/>
      <c r="DO24" s="673"/>
      <c r="DP24" s="673"/>
      <c r="DQ24" s="673"/>
      <c r="DR24" s="673"/>
      <c r="DS24" s="673"/>
      <c r="DT24" s="673"/>
      <c r="DU24" s="673"/>
      <c r="DV24" s="674"/>
      <c r="DW24" s="677">
        <v>50.5</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134</v>
      </c>
      <c r="AE25" s="687"/>
      <c r="AF25" s="687"/>
      <c r="AG25" s="687"/>
      <c r="AH25" s="687"/>
      <c r="AI25" s="687"/>
      <c r="AJ25" s="687"/>
      <c r="AK25" s="687"/>
      <c r="AL25" s="688" t="s">
        <v>134</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223</v>
      </c>
      <c r="BH25" s="684"/>
      <c r="BI25" s="684"/>
      <c r="BJ25" s="684"/>
      <c r="BK25" s="684"/>
      <c r="BL25" s="684"/>
      <c r="BM25" s="684"/>
      <c r="BN25" s="685"/>
      <c r="BO25" s="686" t="s">
        <v>223</v>
      </c>
      <c r="BP25" s="686"/>
      <c r="BQ25" s="686"/>
      <c r="BR25" s="686"/>
      <c r="BS25" s="692" t="s">
        <v>126</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1063078</v>
      </c>
      <c r="CS25" s="708"/>
      <c r="CT25" s="708"/>
      <c r="CU25" s="708"/>
      <c r="CV25" s="708"/>
      <c r="CW25" s="708"/>
      <c r="CX25" s="708"/>
      <c r="CY25" s="709"/>
      <c r="CZ25" s="688">
        <v>17.8</v>
      </c>
      <c r="DA25" s="720"/>
      <c r="DB25" s="720"/>
      <c r="DC25" s="722"/>
      <c r="DD25" s="692">
        <v>1006826</v>
      </c>
      <c r="DE25" s="708"/>
      <c r="DF25" s="708"/>
      <c r="DG25" s="708"/>
      <c r="DH25" s="708"/>
      <c r="DI25" s="708"/>
      <c r="DJ25" s="708"/>
      <c r="DK25" s="709"/>
      <c r="DL25" s="692">
        <v>991095</v>
      </c>
      <c r="DM25" s="708"/>
      <c r="DN25" s="708"/>
      <c r="DO25" s="708"/>
      <c r="DP25" s="708"/>
      <c r="DQ25" s="708"/>
      <c r="DR25" s="708"/>
      <c r="DS25" s="708"/>
      <c r="DT25" s="708"/>
      <c r="DU25" s="708"/>
      <c r="DV25" s="709"/>
      <c r="DW25" s="688">
        <v>30.2</v>
      </c>
      <c r="DX25" s="720"/>
      <c r="DY25" s="720"/>
      <c r="DZ25" s="720"/>
      <c r="EA25" s="720"/>
      <c r="EB25" s="720"/>
      <c r="EC25" s="721"/>
    </row>
    <row r="26" spans="2:133" ht="11.25" customHeight="1" x14ac:dyDescent="0.15">
      <c r="B26" s="680" t="s">
        <v>290</v>
      </c>
      <c r="C26" s="681"/>
      <c r="D26" s="681"/>
      <c r="E26" s="681"/>
      <c r="F26" s="681"/>
      <c r="G26" s="681"/>
      <c r="H26" s="681"/>
      <c r="I26" s="681"/>
      <c r="J26" s="681"/>
      <c r="K26" s="681"/>
      <c r="L26" s="681"/>
      <c r="M26" s="681"/>
      <c r="N26" s="681"/>
      <c r="O26" s="681"/>
      <c r="P26" s="681"/>
      <c r="Q26" s="682"/>
      <c r="R26" s="683">
        <v>3580801</v>
      </c>
      <c r="S26" s="684"/>
      <c r="T26" s="684"/>
      <c r="U26" s="684"/>
      <c r="V26" s="684"/>
      <c r="W26" s="684"/>
      <c r="X26" s="684"/>
      <c r="Y26" s="685"/>
      <c r="Z26" s="686">
        <v>56.7</v>
      </c>
      <c r="AA26" s="686"/>
      <c r="AB26" s="686"/>
      <c r="AC26" s="686"/>
      <c r="AD26" s="687">
        <v>3176673</v>
      </c>
      <c r="AE26" s="687"/>
      <c r="AF26" s="687"/>
      <c r="AG26" s="687"/>
      <c r="AH26" s="687"/>
      <c r="AI26" s="687"/>
      <c r="AJ26" s="687"/>
      <c r="AK26" s="687"/>
      <c r="AL26" s="688">
        <v>100</v>
      </c>
      <c r="AM26" s="689"/>
      <c r="AN26" s="689"/>
      <c r="AO26" s="690"/>
      <c r="AP26" s="702" t="s">
        <v>291</v>
      </c>
      <c r="AQ26" s="723"/>
      <c r="AR26" s="723"/>
      <c r="AS26" s="723"/>
      <c r="AT26" s="723"/>
      <c r="AU26" s="723"/>
      <c r="AV26" s="723"/>
      <c r="AW26" s="723"/>
      <c r="AX26" s="723"/>
      <c r="AY26" s="723"/>
      <c r="AZ26" s="723"/>
      <c r="BA26" s="723"/>
      <c r="BB26" s="723"/>
      <c r="BC26" s="723"/>
      <c r="BD26" s="723"/>
      <c r="BE26" s="723"/>
      <c r="BF26" s="704"/>
      <c r="BG26" s="683" t="s">
        <v>223</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687440</v>
      </c>
      <c r="CS26" s="684"/>
      <c r="CT26" s="684"/>
      <c r="CU26" s="684"/>
      <c r="CV26" s="684"/>
      <c r="CW26" s="684"/>
      <c r="CX26" s="684"/>
      <c r="CY26" s="685"/>
      <c r="CZ26" s="688">
        <v>11.5</v>
      </c>
      <c r="DA26" s="720"/>
      <c r="DB26" s="720"/>
      <c r="DC26" s="722"/>
      <c r="DD26" s="692">
        <v>636200</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20"/>
      <c r="DY26" s="720"/>
      <c r="DZ26" s="720"/>
      <c r="EA26" s="720"/>
      <c r="EB26" s="720"/>
      <c r="EC26" s="721"/>
    </row>
    <row r="27" spans="2:133" ht="11.25" customHeight="1" x14ac:dyDescent="0.15">
      <c r="B27" s="680" t="s">
        <v>293</v>
      </c>
      <c r="C27" s="681"/>
      <c r="D27" s="681"/>
      <c r="E27" s="681"/>
      <c r="F27" s="681"/>
      <c r="G27" s="681"/>
      <c r="H27" s="681"/>
      <c r="I27" s="681"/>
      <c r="J27" s="681"/>
      <c r="K27" s="681"/>
      <c r="L27" s="681"/>
      <c r="M27" s="681"/>
      <c r="N27" s="681"/>
      <c r="O27" s="681"/>
      <c r="P27" s="681"/>
      <c r="Q27" s="682"/>
      <c r="R27" s="683">
        <v>799</v>
      </c>
      <c r="S27" s="684"/>
      <c r="T27" s="684"/>
      <c r="U27" s="684"/>
      <c r="V27" s="684"/>
      <c r="W27" s="684"/>
      <c r="X27" s="684"/>
      <c r="Y27" s="685"/>
      <c r="Z27" s="686">
        <v>0</v>
      </c>
      <c r="AA27" s="686"/>
      <c r="AB27" s="686"/>
      <c r="AC27" s="686"/>
      <c r="AD27" s="687">
        <v>799</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702445</v>
      </c>
      <c r="BH27" s="684"/>
      <c r="BI27" s="684"/>
      <c r="BJ27" s="684"/>
      <c r="BK27" s="684"/>
      <c r="BL27" s="684"/>
      <c r="BM27" s="684"/>
      <c r="BN27" s="685"/>
      <c r="BO27" s="686">
        <v>100</v>
      </c>
      <c r="BP27" s="686"/>
      <c r="BQ27" s="686"/>
      <c r="BR27" s="686"/>
      <c r="BS27" s="692" t="s">
        <v>134</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348399</v>
      </c>
      <c r="CS27" s="708"/>
      <c r="CT27" s="708"/>
      <c r="CU27" s="708"/>
      <c r="CV27" s="708"/>
      <c r="CW27" s="708"/>
      <c r="CX27" s="708"/>
      <c r="CY27" s="709"/>
      <c r="CZ27" s="688">
        <v>5.8</v>
      </c>
      <c r="DA27" s="720"/>
      <c r="DB27" s="720"/>
      <c r="DC27" s="722"/>
      <c r="DD27" s="692">
        <v>76834</v>
      </c>
      <c r="DE27" s="708"/>
      <c r="DF27" s="708"/>
      <c r="DG27" s="708"/>
      <c r="DH27" s="708"/>
      <c r="DI27" s="708"/>
      <c r="DJ27" s="708"/>
      <c r="DK27" s="709"/>
      <c r="DL27" s="692">
        <v>76834</v>
      </c>
      <c r="DM27" s="708"/>
      <c r="DN27" s="708"/>
      <c r="DO27" s="708"/>
      <c r="DP27" s="708"/>
      <c r="DQ27" s="708"/>
      <c r="DR27" s="708"/>
      <c r="DS27" s="708"/>
      <c r="DT27" s="708"/>
      <c r="DU27" s="708"/>
      <c r="DV27" s="709"/>
      <c r="DW27" s="688">
        <v>2.2999999999999998</v>
      </c>
      <c r="DX27" s="720"/>
      <c r="DY27" s="720"/>
      <c r="DZ27" s="720"/>
      <c r="EA27" s="720"/>
      <c r="EB27" s="720"/>
      <c r="EC27" s="721"/>
    </row>
    <row r="28" spans="2:133" ht="11.25" customHeight="1" x14ac:dyDescent="0.15">
      <c r="B28" s="680" t="s">
        <v>296</v>
      </c>
      <c r="C28" s="681"/>
      <c r="D28" s="681"/>
      <c r="E28" s="681"/>
      <c r="F28" s="681"/>
      <c r="G28" s="681"/>
      <c r="H28" s="681"/>
      <c r="I28" s="681"/>
      <c r="J28" s="681"/>
      <c r="K28" s="681"/>
      <c r="L28" s="681"/>
      <c r="M28" s="681"/>
      <c r="N28" s="681"/>
      <c r="O28" s="681"/>
      <c r="P28" s="681"/>
      <c r="Q28" s="682"/>
      <c r="R28" s="683">
        <v>20885</v>
      </c>
      <c r="S28" s="684"/>
      <c r="T28" s="684"/>
      <c r="U28" s="684"/>
      <c r="V28" s="684"/>
      <c r="W28" s="684"/>
      <c r="X28" s="684"/>
      <c r="Y28" s="685"/>
      <c r="Z28" s="686">
        <v>0.3</v>
      </c>
      <c r="AA28" s="686"/>
      <c r="AB28" s="686"/>
      <c r="AC28" s="686"/>
      <c r="AD28" s="687" t="s">
        <v>134</v>
      </c>
      <c r="AE28" s="687"/>
      <c r="AF28" s="687"/>
      <c r="AG28" s="687"/>
      <c r="AH28" s="687"/>
      <c r="AI28" s="687"/>
      <c r="AJ28" s="687"/>
      <c r="AK28" s="687"/>
      <c r="AL28" s="688" t="s">
        <v>134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605455</v>
      </c>
      <c r="CS28" s="684"/>
      <c r="CT28" s="684"/>
      <c r="CU28" s="684"/>
      <c r="CV28" s="684"/>
      <c r="CW28" s="684"/>
      <c r="CX28" s="684"/>
      <c r="CY28" s="685"/>
      <c r="CZ28" s="688">
        <v>10.1</v>
      </c>
      <c r="DA28" s="720"/>
      <c r="DB28" s="720"/>
      <c r="DC28" s="722"/>
      <c r="DD28" s="692">
        <v>588910</v>
      </c>
      <c r="DE28" s="684"/>
      <c r="DF28" s="684"/>
      <c r="DG28" s="684"/>
      <c r="DH28" s="684"/>
      <c r="DI28" s="684"/>
      <c r="DJ28" s="684"/>
      <c r="DK28" s="685"/>
      <c r="DL28" s="692">
        <v>588910</v>
      </c>
      <c r="DM28" s="684"/>
      <c r="DN28" s="684"/>
      <c r="DO28" s="684"/>
      <c r="DP28" s="684"/>
      <c r="DQ28" s="684"/>
      <c r="DR28" s="684"/>
      <c r="DS28" s="684"/>
      <c r="DT28" s="684"/>
      <c r="DU28" s="684"/>
      <c r="DV28" s="685"/>
      <c r="DW28" s="688">
        <v>17.899999999999999</v>
      </c>
      <c r="DX28" s="720"/>
      <c r="DY28" s="720"/>
      <c r="DZ28" s="720"/>
      <c r="EA28" s="720"/>
      <c r="EB28" s="720"/>
      <c r="EC28" s="721"/>
    </row>
    <row r="29" spans="2:133" ht="11.25" customHeight="1" x14ac:dyDescent="0.15">
      <c r="B29" s="680" t="s">
        <v>298</v>
      </c>
      <c r="C29" s="681"/>
      <c r="D29" s="681"/>
      <c r="E29" s="681"/>
      <c r="F29" s="681"/>
      <c r="G29" s="681"/>
      <c r="H29" s="681"/>
      <c r="I29" s="681"/>
      <c r="J29" s="681"/>
      <c r="K29" s="681"/>
      <c r="L29" s="681"/>
      <c r="M29" s="681"/>
      <c r="N29" s="681"/>
      <c r="O29" s="681"/>
      <c r="P29" s="681"/>
      <c r="Q29" s="682"/>
      <c r="R29" s="683">
        <v>51014</v>
      </c>
      <c r="S29" s="684"/>
      <c r="T29" s="684"/>
      <c r="U29" s="684"/>
      <c r="V29" s="684"/>
      <c r="W29" s="684"/>
      <c r="X29" s="684"/>
      <c r="Y29" s="685"/>
      <c r="Z29" s="686">
        <v>0.8</v>
      </c>
      <c r="AA29" s="686"/>
      <c r="AB29" s="686"/>
      <c r="AC29" s="686"/>
      <c r="AD29" s="687" t="s">
        <v>126</v>
      </c>
      <c r="AE29" s="687"/>
      <c r="AF29" s="687"/>
      <c r="AG29" s="687"/>
      <c r="AH29" s="687"/>
      <c r="AI29" s="687"/>
      <c r="AJ29" s="687"/>
      <c r="AK29" s="687"/>
      <c r="AL29" s="688" t="s">
        <v>223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299</v>
      </c>
      <c r="CE29" s="730"/>
      <c r="CF29" s="698" t="s">
        <v>300</v>
      </c>
      <c r="CG29" s="699"/>
      <c r="CH29" s="699"/>
      <c r="CI29" s="699"/>
      <c r="CJ29" s="699"/>
      <c r="CK29" s="699"/>
      <c r="CL29" s="699"/>
      <c r="CM29" s="699"/>
      <c r="CN29" s="699"/>
      <c r="CO29" s="699"/>
      <c r="CP29" s="699"/>
      <c r="CQ29" s="700"/>
      <c r="CR29" s="683">
        <v>605455</v>
      </c>
      <c r="CS29" s="708"/>
      <c r="CT29" s="708"/>
      <c r="CU29" s="708"/>
      <c r="CV29" s="708"/>
      <c r="CW29" s="708"/>
      <c r="CX29" s="708"/>
      <c r="CY29" s="709"/>
      <c r="CZ29" s="688">
        <v>10.1</v>
      </c>
      <c r="DA29" s="720"/>
      <c r="DB29" s="720"/>
      <c r="DC29" s="722"/>
      <c r="DD29" s="692">
        <v>588910</v>
      </c>
      <c r="DE29" s="708"/>
      <c r="DF29" s="708"/>
      <c r="DG29" s="708"/>
      <c r="DH29" s="708"/>
      <c r="DI29" s="708"/>
      <c r="DJ29" s="708"/>
      <c r="DK29" s="709"/>
      <c r="DL29" s="692">
        <v>588910</v>
      </c>
      <c r="DM29" s="708"/>
      <c r="DN29" s="708"/>
      <c r="DO29" s="708"/>
      <c r="DP29" s="708"/>
      <c r="DQ29" s="708"/>
      <c r="DR29" s="708"/>
      <c r="DS29" s="708"/>
      <c r="DT29" s="708"/>
      <c r="DU29" s="708"/>
      <c r="DV29" s="709"/>
      <c r="DW29" s="688">
        <v>17.899999999999999</v>
      </c>
      <c r="DX29" s="720"/>
      <c r="DY29" s="720"/>
      <c r="DZ29" s="720"/>
      <c r="EA29" s="720"/>
      <c r="EB29" s="720"/>
      <c r="EC29" s="721"/>
    </row>
    <row r="30" spans="2:133" ht="11.25" customHeight="1" x14ac:dyDescent="0.15">
      <c r="B30" s="680" t="s">
        <v>301</v>
      </c>
      <c r="C30" s="681"/>
      <c r="D30" s="681"/>
      <c r="E30" s="681"/>
      <c r="F30" s="681"/>
      <c r="G30" s="681"/>
      <c r="H30" s="681"/>
      <c r="I30" s="681"/>
      <c r="J30" s="681"/>
      <c r="K30" s="681"/>
      <c r="L30" s="681"/>
      <c r="M30" s="681"/>
      <c r="N30" s="681"/>
      <c r="O30" s="681"/>
      <c r="P30" s="681"/>
      <c r="Q30" s="682"/>
      <c r="R30" s="683">
        <v>33956</v>
      </c>
      <c r="S30" s="684"/>
      <c r="T30" s="684"/>
      <c r="U30" s="684"/>
      <c r="V30" s="684"/>
      <c r="W30" s="684"/>
      <c r="X30" s="684"/>
      <c r="Y30" s="685"/>
      <c r="Z30" s="686">
        <v>0.5</v>
      </c>
      <c r="AA30" s="686"/>
      <c r="AB30" s="686"/>
      <c r="AC30" s="686"/>
      <c r="AD30" s="687" t="s">
        <v>126</v>
      </c>
      <c r="AE30" s="687"/>
      <c r="AF30" s="687"/>
      <c r="AG30" s="687"/>
      <c r="AH30" s="687"/>
      <c r="AI30" s="687"/>
      <c r="AJ30" s="687"/>
      <c r="AK30" s="687"/>
      <c r="AL30" s="688" t="s">
        <v>223</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581857</v>
      </c>
      <c r="CS30" s="684"/>
      <c r="CT30" s="684"/>
      <c r="CU30" s="684"/>
      <c r="CV30" s="684"/>
      <c r="CW30" s="684"/>
      <c r="CX30" s="684"/>
      <c r="CY30" s="685"/>
      <c r="CZ30" s="688">
        <v>9.6999999999999993</v>
      </c>
      <c r="DA30" s="720"/>
      <c r="DB30" s="720"/>
      <c r="DC30" s="722"/>
      <c r="DD30" s="692">
        <v>565312</v>
      </c>
      <c r="DE30" s="684"/>
      <c r="DF30" s="684"/>
      <c r="DG30" s="684"/>
      <c r="DH30" s="684"/>
      <c r="DI30" s="684"/>
      <c r="DJ30" s="684"/>
      <c r="DK30" s="685"/>
      <c r="DL30" s="692">
        <v>565312</v>
      </c>
      <c r="DM30" s="684"/>
      <c r="DN30" s="684"/>
      <c r="DO30" s="684"/>
      <c r="DP30" s="684"/>
      <c r="DQ30" s="684"/>
      <c r="DR30" s="684"/>
      <c r="DS30" s="684"/>
      <c r="DT30" s="684"/>
      <c r="DU30" s="684"/>
      <c r="DV30" s="685"/>
      <c r="DW30" s="688">
        <v>17.2</v>
      </c>
      <c r="DX30" s="720"/>
      <c r="DY30" s="720"/>
      <c r="DZ30" s="720"/>
      <c r="EA30" s="720"/>
      <c r="EB30" s="720"/>
      <c r="EC30" s="721"/>
    </row>
    <row r="31" spans="2:133" ht="11.25" customHeight="1" x14ac:dyDescent="0.15">
      <c r="B31" s="680" t="s">
        <v>305</v>
      </c>
      <c r="C31" s="681"/>
      <c r="D31" s="681"/>
      <c r="E31" s="681"/>
      <c r="F31" s="681"/>
      <c r="G31" s="681"/>
      <c r="H31" s="681"/>
      <c r="I31" s="681"/>
      <c r="J31" s="681"/>
      <c r="K31" s="681"/>
      <c r="L31" s="681"/>
      <c r="M31" s="681"/>
      <c r="N31" s="681"/>
      <c r="O31" s="681"/>
      <c r="P31" s="681"/>
      <c r="Q31" s="682"/>
      <c r="R31" s="683">
        <v>386289</v>
      </c>
      <c r="S31" s="684"/>
      <c r="T31" s="684"/>
      <c r="U31" s="684"/>
      <c r="V31" s="684"/>
      <c r="W31" s="684"/>
      <c r="X31" s="684"/>
      <c r="Y31" s="685"/>
      <c r="Z31" s="686">
        <v>6.1</v>
      </c>
      <c r="AA31" s="686"/>
      <c r="AB31" s="686"/>
      <c r="AC31" s="686"/>
      <c r="AD31" s="687" t="s">
        <v>134</v>
      </c>
      <c r="AE31" s="687"/>
      <c r="AF31" s="687"/>
      <c r="AG31" s="687"/>
      <c r="AH31" s="687"/>
      <c r="AI31" s="687"/>
      <c r="AJ31" s="687"/>
      <c r="AK31" s="687"/>
      <c r="AL31" s="688" t="s">
        <v>223</v>
      </c>
      <c r="AM31" s="689"/>
      <c r="AN31" s="689"/>
      <c r="AO31" s="690"/>
      <c r="AP31" s="740" t="s">
        <v>306</v>
      </c>
      <c r="AQ31" s="741"/>
      <c r="AR31" s="741"/>
      <c r="AS31" s="741"/>
      <c r="AT31" s="746" t="s">
        <v>307</v>
      </c>
      <c r="AU31" s="231"/>
      <c r="AV31" s="231"/>
      <c r="AW31" s="231"/>
      <c r="AX31" s="669" t="s">
        <v>182</v>
      </c>
      <c r="AY31" s="670"/>
      <c r="AZ31" s="670"/>
      <c r="BA31" s="670"/>
      <c r="BB31" s="670"/>
      <c r="BC31" s="670"/>
      <c r="BD31" s="670"/>
      <c r="BE31" s="670"/>
      <c r="BF31" s="671"/>
      <c r="BG31" s="739">
        <v>99.2</v>
      </c>
      <c r="BH31" s="735"/>
      <c r="BI31" s="735"/>
      <c r="BJ31" s="735"/>
      <c r="BK31" s="735"/>
      <c r="BL31" s="735"/>
      <c r="BM31" s="678">
        <v>94</v>
      </c>
      <c r="BN31" s="735"/>
      <c r="BO31" s="735"/>
      <c r="BP31" s="735"/>
      <c r="BQ31" s="736"/>
      <c r="BR31" s="739">
        <v>95.8</v>
      </c>
      <c r="BS31" s="735"/>
      <c r="BT31" s="735"/>
      <c r="BU31" s="735"/>
      <c r="BV31" s="735"/>
      <c r="BW31" s="735"/>
      <c r="BX31" s="678">
        <v>93.4</v>
      </c>
      <c r="BY31" s="735"/>
      <c r="BZ31" s="735"/>
      <c r="CA31" s="735"/>
      <c r="CB31" s="736"/>
      <c r="CD31" s="731"/>
      <c r="CE31" s="732"/>
      <c r="CF31" s="698" t="s">
        <v>308</v>
      </c>
      <c r="CG31" s="699"/>
      <c r="CH31" s="699"/>
      <c r="CI31" s="699"/>
      <c r="CJ31" s="699"/>
      <c r="CK31" s="699"/>
      <c r="CL31" s="699"/>
      <c r="CM31" s="699"/>
      <c r="CN31" s="699"/>
      <c r="CO31" s="699"/>
      <c r="CP31" s="699"/>
      <c r="CQ31" s="700"/>
      <c r="CR31" s="683">
        <v>23598</v>
      </c>
      <c r="CS31" s="708"/>
      <c r="CT31" s="708"/>
      <c r="CU31" s="708"/>
      <c r="CV31" s="708"/>
      <c r="CW31" s="708"/>
      <c r="CX31" s="708"/>
      <c r="CY31" s="709"/>
      <c r="CZ31" s="688">
        <v>0.4</v>
      </c>
      <c r="DA31" s="720"/>
      <c r="DB31" s="720"/>
      <c r="DC31" s="722"/>
      <c r="DD31" s="692">
        <v>23598</v>
      </c>
      <c r="DE31" s="708"/>
      <c r="DF31" s="708"/>
      <c r="DG31" s="708"/>
      <c r="DH31" s="708"/>
      <c r="DI31" s="708"/>
      <c r="DJ31" s="708"/>
      <c r="DK31" s="709"/>
      <c r="DL31" s="692">
        <v>23598</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49">
        <v>99.6</v>
      </c>
      <c r="BH32" s="708"/>
      <c r="BI32" s="708"/>
      <c r="BJ32" s="708"/>
      <c r="BK32" s="708"/>
      <c r="BL32" s="708"/>
      <c r="BM32" s="689">
        <v>92.2</v>
      </c>
      <c r="BN32" s="737"/>
      <c r="BO32" s="737"/>
      <c r="BP32" s="737"/>
      <c r="BQ32" s="738"/>
      <c r="BR32" s="749">
        <v>91.5</v>
      </c>
      <c r="BS32" s="708"/>
      <c r="BT32" s="708"/>
      <c r="BU32" s="708"/>
      <c r="BV32" s="708"/>
      <c r="BW32" s="708"/>
      <c r="BX32" s="689">
        <v>90.5</v>
      </c>
      <c r="BY32" s="737"/>
      <c r="BZ32" s="737"/>
      <c r="CA32" s="737"/>
      <c r="CB32" s="738"/>
      <c r="CD32" s="733"/>
      <c r="CE32" s="734"/>
      <c r="CF32" s="698" t="s">
        <v>312</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134</v>
      </c>
      <c r="DA32" s="720"/>
      <c r="DB32" s="720"/>
      <c r="DC32" s="722"/>
      <c r="DD32" s="692" t="s">
        <v>223</v>
      </c>
      <c r="DE32" s="684"/>
      <c r="DF32" s="684"/>
      <c r="DG32" s="684"/>
      <c r="DH32" s="684"/>
      <c r="DI32" s="684"/>
      <c r="DJ32" s="684"/>
      <c r="DK32" s="685"/>
      <c r="DL32" s="692" t="s">
        <v>126</v>
      </c>
      <c r="DM32" s="684"/>
      <c r="DN32" s="684"/>
      <c r="DO32" s="684"/>
      <c r="DP32" s="684"/>
      <c r="DQ32" s="684"/>
      <c r="DR32" s="684"/>
      <c r="DS32" s="684"/>
      <c r="DT32" s="684"/>
      <c r="DU32" s="684"/>
      <c r="DV32" s="685"/>
      <c r="DW32" s="688" t="s">
        <v>134</v>
      </c>
      <c r="DX32" s="720"/>
      <c r="DY32" s="720"/>
      <c r="DZ32" s="720"/>
      <c r="EA32" s="720"/>
      <c r="EB32" s="720"/>
      <c r="EC32" s="721"/>
    </row>
    <row r="33" spans="2:133" ht="11.25" customHeight="1" x14ac:dyDescent="0.15">
      <c r="B33" s="680" t="s">
        <v>313</v>
      </c>
      <c r="C33" s="681"/>
      <c r="D33" s="681"/>
      <c r="E33" s="681"/>
      <c r="F33" s="681"/>
      <c r="G33" s="681"/>
      <c r="H33" s="681"/>
      <c r="I33" s="681"/>
      <c r="J33" s="681"/>
      <c r="K33" s="681"/>
      <c r="L33" s="681"/>
      <c r="M33" s="681"/>
      <c r="N33" s="681"/>
      <c r="O33" s="681"/>
      <c r="P33" s="681"/>
      <c r="Q33" s="682"/>
      <c r="R33" s="683">
        <v>332011</v>
      </c>
      <c r="S33" s="684"/>
      <c r="T33" s="684"/>
      <c r="U33" s="684"/>
      <c r="V33" s="684"/>
      <c r="W33" s="684"/>
      <c r="X33" s="684"/>
      <c r="Y33" s="685"/>
      <c r="Z33" s="686">
        <v>5.3</v>
      </c>
      <c r="AA33" s="686"/>
      <c r="AB33" s="686"/>
      <c r="AC33" s="686"/>
      <c r="AD33" s="687" t="s">
        <v>223</v>
      </c>
      <c r="AE33" s="687"/>
      <c r="AF33" s="687"/>
      <c r="AG33" s="687"/>
      <c r="AH33" s="687"/>
      <c r="AI33" s="687"/>
      <c r="AJ33" s="687"/>
      <c r="AK33" s="687"/>
      <c r="AL33" s="688" t="s">
        <v>223</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98.8</v>
      </c>
      <c r="BH33" s="754"/>
      <c r="BI33" s="754"/>
      <c r="BJ33" s="754"/>
      <c r="BK33" s="754"/>
      <c r="BL33" s="754"/>
      <c r="BM33" s="755">
        <v>94.7</v>
      </c>
      <c r="BN33" s="754"/>
      <c r="BO33" s="754"/>
      <c r="BP33" s="754"/>
      <c r="BQ33" s="756"/>
      <c r="BR33" s="753">
        <v>98.9</v>
      </c>
      <c r="BS33" s="754"/>
      <c r="BT33" s="754"/>
      <c r="BU33" s="754"/>
      <c r="BV33" s="754"/>
      <c r="BW33" s="754"/>
      <c r="BX33" s="755">
        <v>95</v>
      </c>
      <c r="BY33" s="754"/>
      <c r="BZ33" s="754"/>
      <c r="CA33" s="754"/>
      <c r="CB33" s="756"/>
      <c r="CD33" s="698" t="s">
        <v>315</v>
      </c>
      <c r="CE33" s="699"/>
      <c r="CF33" s="699"/>
      <c r="CG33" s="699"/>
      <c r="CH33" s="699"/>
      <c r="CI33" s="699"/>
      <c r="CJ33" s="699"/>
      <c r="CK33" s="699"/>
      <c r="CL33" s="699"/>
      <c r="CM33" s="699"/>
      <c r="CN33" s="699"/>
      <c r="CO33" s="699"/>
      <c r="CP33" s="699"/>
      <c r="CQ33" s="700"/>
      <c r="CR33" s="683">
        <v>3230542</v>
      </c>
      <c r="CS33" s="708"/>
      <c r="CT33" s="708"/>
      <c r="CU33" s="708"/>
      <c r="CV33" s="708"/>
      <c r="CW33" s="708"/>
      <c r="CX33" s="708"/>
      <c r="CY33" s="709"/>
      <c r="CZ33" s="688">
        <v>54</v>
      </c>
      <c r="DA33" s="720"/>
      <c r="DB33" s="720"/>
      <c r="DC33" s="722"/>
      <c r="DD33" s="692">
        <v>2318434</v>
      </c>
      <c r="DE33" s="708"/>
      <c r="DF33" s="708"/>
      <c r="DG33" s="708"/>
      <c r="DH33" s="708"/>
      <c r="DI33" s="708"/>
      <c r="DJ33" s="708"/>
      <c r="DK33" s="709"/>
      <c r="DL33" s="692">
        <v>1575748</v>
      </c>
      <c r="DM33" s="708"/>
      <c r="DN33" s="708"/>
      <c r="DO33" s="708"/>
      <c r="DP33" s="708"/>
      <c r="DQ33" s="708"/>
      <c r="DR33" s="708"/>
      <c r="DS33" s="708"/>
      <c r="DT33" s="708"/>
      <c r="DU33" s="708"/>
      <c r="DV33" s="709"/>
      <c r="DW33" s="688">
        <v>48</v>
      </c>
      <c r="DX33" s="720"/>
      <c r="DY33" s="720"/>
      <c r="DZ33" s="720"/>
      <c r="EA33" s="720"/>
      <c r="EB33" s="720"/>
      <c r="EC33" s="721"/>
    </row>
    <row r="34" spans="2:133" ht="11.25" customHeight="1" x14ac:dyDescent="0.15">
      <c r="B34" s="680" t="s">
        <v>316</v>
      </c>
      <c r="C34" s="681"/>
      <c r="D34" s="681"/>
      <c r="E34" s="681"/>
      <c r="F34" s="681"/>
      <c r="G34" s="681"/>
      <c r="H34" s="681"/>
      <c r="I34" s="681"/>
      <c r="J34" s="681"/>
      <c r="K34" s="681"/>
      <c r="L34" s="681"/>
      <c r="M34" s="681"/>
      <c r="N34" s="681"/>
      <c r="O34" s="681"/>
      <c r="P34" s="681"/>
      <c r="Q34" s="682"/>
      <c r="R34" s="683">
        <v>35272</v>
      </c>
      <c r="S34" s="684"/>
      <c r="T34" s="684"/>
      <c r="U34" s="684"/>
      <c r="V34" s="684"/>
      <c r="W34" s="684"/>
      <c r="X34" s="684"/>
      <c r="Y34" s="685"/>
      <c r="Z34" s="686">
        <v>0.6</v>
      </c>
      <c r="AA34" s="686"/>
      <c r="AB34" s="686"/>
      <c r="AC34" s="686"/>
      <c r="AD34" s="687" t="s">
        <v>223</v>
      </c>
      <c r="AE34" s="687"/>
      <c r="AF34" s="687"/>
      <c r="AG34" s="687"/>
      <c r="AH34" s="687"/>
      <c r="AI34" s="687"/>
      <c r="AJ34" s="687"/>
      <c r="AK34" s="687"/>
      <c r="AL34" s="688" t="s">
        <v>126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865771</v>
      </c>
      <c r="CS34" s="684"/>
      <c r="CT34" s="684"/>
      <c r="CU34" s="684"/>
      <c r="CV34" s="684"/>
      <c r="CW34" s="684"/>
      <c r="CX34" s="684"/>
      <c r="CY34" s="685"/>
      <c r="CZ34" s="688">
        <v>14.5</v>
      </c>
      <c r="DA34" s="720"/>
      <c r="DB34" s="720"/>
      <c r="DC34" s="722"/>
      <c r="DD34" s="692">
        <v>549153</v>
      </c>
      <c r="DE34" s="684"/>
      <c r="DF34" s="684"/>
      <c r="DG34" s="684"/>
      <c r="DH34" s="684"/>
      <c r="DI34" s="684"/>
      <c r="DJ34" s="684"/>
      <c r="DK34" s="685"/>
      <c r="DL34" s="692">
        <v>313209</v>
      </c>
      <c r="DM34" s="684"/>
      <c r="DN34" s="684"/>
      <c r="DO34" s="684"/>
      <c r="DP34" s="684"/>
      <c r="DQ34" s="684"/>
      <c r="DR34" s="684"/>
      <c r="DS34" s="684"/>
      <c r="DT34" s="684"/>
      <c r="DU34" s="684"/>
      <c r="DV34" s="685"/>
      <c r="DW34" s="688">
        <v>9.5</v>
      </c>
      <c r="DX34" s="720"/>
      <c r="DY34" s="720"/>
      <c r="DZ34" s="720"/>
      <c r="EA34" s="720"/>
      <c r="EB34" s="720"/>
      <c r="EC34" s="721"/>
    </row>
    <row r="35" spans="2:133" ht="11.25" customHeight="1" x14ac:dyDescent="0.15">
      <c r="B35" s="680" t="s">
        <v>318</v>
      </c>
      <c r="C35" s="681"/>
      <c r="D35" s="681"/>
      <c r="E35" s="681"/>
      <c r="F35" s="681"/>
      <c r="G35" s="681"/>
      <c r="H35" s="681"/>
      <c r="I35" s="681"/>
      <c r="J35" s="681"/>
      <c r="K35" s="681"/>
      <c r="L35" s="681"/>
      <c r="M35" s="681"/>
      <c r="N35" s="681"/>
      <c r="O35" s="681"/>
      <c r="P35" s="681"/>
      <c r="Q35" s="682"/>
      <c r="R35" s="683">
        <v>287537</v>
      </c>
      <c r="S35" s="684"/>
      <c r="T35" s="684"/>
      <c r="U35" s="684"/>
      <c r="V35" s="684"/>
      <c r="W35" s="684"/>
      <c r="X35" s="684"/>
      <c r="Y35" s="685"/>
      <c r="Z35" s="686">
        <v>4.5999999999999996</v>
      </c>
      <c r="AA35" s="686"/>
      <c r="AB35" s="686"/>
      <c r="AC35" s="686"/>
      <c r="AD35" s="687" t="s">
        <v>126</v>
      </c>
      <c r="AE35" s="687"/>
      <c r="AF35" s="687"/>
      <c r="AG35" s="687"/>
      <c r="AH35" s="687"/>
      <c r="AI35" s="687"/>
      <c r="AJ35" s="687"/>
      <c r="AK35" s="687"/>
      <c r="AL35" s="688" t="s">
        <v>126</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25058</v>
      </c>
      <c r="CS35" s="708"/>
      <c r="CT35" s="708"/>
      <c r="CU35" s="708"/>
      <c r="CV35" s="708"/>
      <c r="CW35" s="708"/>
      <c r="CX35" s="708"/>
      <c r="CY35" s="709"/>
      <c r="CZ35" s="688">
        <v>0.4</v>
      </c>
      <c r="DA35" s="720"/>
      <c r="DB35" s="720"/>
      <c r="DC35" s="722"/>
      <c r="DD35" s="692">
        <v>18185</v>
      </c>
      <c r="DE35" s="708"/>
      <c r="DF35" s="708"/>
      <c r="DG35" s="708"/>
      <c r="DH35" s="708"/>
      <c r="DI35" s="708"/>
      <c r="DJ35" s="708"/>
      <c r="DK35" s="709"/>
      <c r="DL35" s="692">
        <v>18185</v>
      </c>
      <c r="DM35" s="708"/>
      <c r="DN35" s="708"/>
      <c r="DO35" s="708"/>
      <c r="DP35" s="708"/>
      <c r="DQ35" s="708"/>
      <c r="DR35" s="708"/>
      <c r="DS35" s="708"/>
      <c r="DT35" s="708"/>
      <c r="DU35" s="708"/>
      <c r="DV35" s="709"/>
      <c r="DW35" s="688">
        <v>0.6</v>
      </c>
      <c r="DX35" s="720"/>
      <c r="DY35" s="720"/>
      <c r="DZ35" s="720"/>
      <c r="EA35" s="720"/>
      <c r="EB35" s="720"/>
      <c r="EC35" s="721"/>
    </row>
    <row r="36" spans="2:133" ht="11.25" customHeight="1" x14ac:dyDescent="0.15">
      <c r="B36" s="680" t="s">
        <v>322</v>
      </c>
      <c r="C36" s="681"/>
      <c r="D36" s="681"/>
      <c r="E36" s="681"/>
      <c r="F36" s="681"/>
      <c r="G36" s="681"/>
      <c r="H36" s="681"/>
      <c r="I36" s="681"/>
      <c r="J36" s="681"/>
      <c r="K36" s="681"/>
      <c r="L36" s="681"/>
      <c r="M36" s="681"/>
      <c r="N36" s="681"/>
      <c r="O36" s="681"/>
      <c r="P36" s="681"/>
      <c r="Q36" s="682"/>
      <c r="R36" s="683">
        <v>618075</v>
      </c>
      <c r="S36" s="684"/>
      <c r="T36" s="684"/>
      <c r="U36" s="684"/>
      <c r="V36" s="684"/>
      <c r="W36" s="684"/>
      <c r="X36" s="684"/>
      <c r="Y36" s="685"/>
      <c r="Z36" s="686">
        <v>9.8000000000000007</v>
      </c>
      <c r="AA36" s="686"/>
      <c r="AB36" s="686"/>
      <c r="AC36" s="686"/>
      <c r="AD36" s="687" t="s">
        <v>126</v>
      </c>
      <c r="AE36" s="687"/>
      <c r="AF36" s="687"/>
      <c r="AG36" s="687"/>
      <c r="AH36" s="687"/>
      <c r="AI36" s="687"/>
      <c r="AJ36" s="687"/>
      <c r="AK36" s="687"/>
      <c r="AL36" s="688" t="s">
        <v>126</v>
      </c>
      <c r="AM36" s="689"/>
      <c r="AN36" s="689"/>
      <c r="AO36" s="690"/>
      <c r="AP36" s="235"/>
      <c r="AQ36" s="757" t="s">
        <v>323</v>
      </c>
      <c r="AR36" s="758"/>
      <c r="AS36" s="758"/>
      <c r="AT36" s="758"/>
      <c r="AU36" s="758"/>
      <c r="AV36" s="758"/>
      <c r="AW36" s="758"/>
      <c r="AX36" s="758"/>
      <c r="AY36" s="759"/>
      <c r="AZ36" s="672">
        <v>1001141</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74039</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1400979</v>
      </c>
      <c r="CS36" s="684"/>
      <c r="CT36" s="684"/>
      <c r="CU36" s="684"/>
      <c r="CV36" s="684"/>
      <c r="CW36" s="684"/>
      <c r="CX36" s="684"/>
      <c r="CY36" s="685"/>
      <c r="CZ36" s="688">
        <v>23.4</v>
      </c>
      <c r="DA36" s="720"/>
      <c r="DB36" s="720"/>
      <c r="DC36" s="722"/>
      <c r="DD36" s="692">
        <v>1042615</v>
      </c>
      <c r="DE36" s="684"/>
      <c r="DF36" s="684"/>
      <c r="DG36" s="684"/>
      <c r="DH36" s="684"/>
      <c r="DI36" s="684"/>
      <c r="DJ36" s="684"/>
      <c r="DK36" s="685"/>
      <c r="DL36" s="692">
        <v>701487</v>
      </c>
      <c r="DM36" s="684"/>
      <c r="DN36" s="684"/>
      <c r="DO36" s="684"/>
      <c r="DP36" s="684"/>
      <c r="DQ36" s="684"/>
      <c r="DR36" s="684"/>
      <c r="DS36" s="684"/>
      <c r="DT36" s="684"/>
      <c r="DU36" s="684"/>
      <c r="DV36" s="685"/>
      <c r="DW36" s="688">
        <v>21.4</v>
      </c>
      <c r="DX36" s="720"/>
      <c r="DY36" s="720"/>
      <c r="DZ36" s="720"/>
      <c r="EA36" s="720"/>
      <c r="EB36" s="720"/>
      <c r="EC36" s="721"/>
    </row>
    <row r="37" spans="2:133" ht="11.25" customHeight="1" x14ac:dyDescent="0.15">
      <c r="B37" s="680" t="s">
        <v>326</v>
      </c>
      <c r="C37" s="681"/>
      <c r="D37" s="681"/>
      <c r="E37" s="681"/>
      <c r="F37" s="681"/>
      <c r="G37" s="681"/>
      <c r="H37" s="681"/>
      <c r="I37" s="681"/>
      <c r="J37" s="681"/>
      <c r="K37" s="681"/>
      <c r="L37" s="681"/>
      <c r="M37" s="681"/>
      <c r="N37" s="681"/>
      <c r="O37" s="681"/>
      <c r="P37" s="681"/>
      <c r="Q37" s="682"/>
      <c r="R37" s="683">
        <v>290610</v>
      </c>
      <c r="S37" s="684"/>
      <c r="T37" s="684"/>
      <c r="U37" s="684"/>
      <c r="V37" s="684"/>
      <c r="W37" s="684"/>
      <c r="X37" s="684"/>
      <c r="Y37" s="685"/>
      <c r="Z37" s="686">
        <v>4.5999999999999996</v>
      </c>
      <c r="AA37" s="686"/>
      <c r="AB37" s="686"/>
      <c r="AC37" s="686"/>
      <c r="AD37" s="687" t="s">
        <v>134</v>
      </c>
      <c r="AE37" s="687"/>
      <c r="AF37" s="687"/>
      <c r="AG37" s="687"/>
      <c r="AH37" s="687"/>
      <c r="AI37" s="687"/>
      <c r="AJ37" s="687"/>
      <c r="AK37" s="687"/>
      <c r="AL37" s="688" t="s">
        <v>126</v>
      </c>
      <c r="AM37" s="689"/>
      <c r="AN37" s="689"/>
      <c r="AO37" s="690"/>
      <c r="AQ37" s="761" t="s">
        <v>327</v>
      </c>
      <c r="AR37" s="762"/>
      <c r="AS37" s="762"/>
      <c r="AT37" s="762"/>
      <c r="AU37" s="762"/>
      <c r="AV37" s="762"/>
      <c r="AW37" s="762"/>
      <c r="AX37" s="762"/>
      <c r="AY37" s="763"/>
      <c r="AZ37" s="683">
        <v>243123</v>
      </c>
      <c r="BA37" s="684"/>
      <c r="BB37" s="684"/>
      <c r="BC37" s="684"/>
      <c r="BD37" s="708"/>
      <c r="BE37" s="708"/>
      <c r="BF37" s="738"/>
      <c r="BG37" s="698" t="s">
        <v>328</v>
      </c>
      <c r="BH37" s="699"/>
      <c r="BI37" s="699"/>
      <c r="BJ37" s="699"/>
      <c r="BK37" s="699"/>
      <c r="BL37" s="699"/>
      <c r="BM37" s="699"/>
      <c r="BN37" s="699"/>
      <c r="BO37" s="699"/>
      <c r="BP37" s="699"/>
      <c r="BQ37" s="699"/>
      <c r="BR37" s="699"/>
      <c r="BS37" s="699"/>
      <c r="BT37" s="699"/>
      <c r="BU37" s="700"/>
      <c r="BV37" s="683">
        <v>63591</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522956</v>
      </c>
      <c r="CS37" s="708"/>
      <c r="CT37" s="708"/>
      <c r="CU37" s="708"/>
      <c r="CV37" s="708"/>
      <c r="CW37" s="708"/>
      <c r="CX37" s="708"/>
      <c r="CY37" s="709"/>
      <c r="CZ37" s="688">
        <v>8.6999999999999993</v>
      </c>
      <c r="DA37" s="720"/>
      <c r="DB37" s="720"/>
      <c r="DC37" s="722"/>
      <c r="DD37" s="692">
        <v>518992</v>
      </c>
      <c r="DE37" s="708"/>
      <c r="DF37" s="708"/>
      <c r="DG37" s="708"/>
      <c r="DH37" s="708"/>
      <c r="DI37" s="708"/>
      <c r="DJ37" s="708"/>
      <c r="DK37" s="709"/>
      <c r="DL37" s="692">
        <v>410574</v>
      </c>
      <c r="DM37" s="708"/>
      <c r="DN37" s="708"/>
      <c r="DO37" s="708"/>
      <c r="DP37" s="708"/>
      <c r="DQ37" s="708"/>
      <c r="DR37" s="708"/>
      <c r="DS37" s="708"/>
      <c r="DT37" s="708"/>
      <c r="DU37" s="708"/>
      <c r="DV37" s="709"/>
      <c r="DW37" s="688">
        <v>12.5</v>
      </c>
      <c r="DX37" s="720"/>
      <c r="DY37" s="720"/>
      <c r="DZ37" s="720"/>
      <c r="EA37" s="720"/>
      <c r="EB37" s="720"/>
      <c r="EC37" s="721"/>
    </row>
    <row r="38" spans="2:133" ht="11.25" customHeight="1" x14ac:dyDescent="0.15">
      <c r="B38" s="680" t="s">
        <v>330</v>
      </c>
      <c r="C38" s="681"/>
      <c r="D38" s="681"/>
      <c r="E38" s="681"/>
      <c r="F38" s="681"/>
      <c r="G38" s="681"/>
      <c r="H38" s="681"/>
      <c r="I38" s="681"/>
      <c r="J38" s="681"/>
      <c r="K38" s="681"/>
      <c r="L38" s="681"/>
      <c r="M38" s="681"/>
      <c r="N38" s="681"/>
      <c r="O38" s="681"/>
      <c r="P38" s="681"/>
      <c r="Q38" s="682"/>
      <c r="R38" s="683">
        <v>95904</v>
      </c>
      <c r="S38" s="684"/>
      <c r="T38" s="684"/>
      <c r="U38" s="684"/>
      <c r="V38" s="684"/>
      <c r="W38" s="684"/>
      <c r="X38" s="684"/>
      <c r="Y38" s="685"/>
      <c r="Z38" s="686">
        <v>1.5</v>
      </c>
      <c r="AA38" s="686"/>
      <c r="AB38" s="686"/>
      <c r="AC38" s="686"/>
      <c r="AD38" s="687">
        <v>167</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156078</v>
      </c>
      <c r="BA38" s="684"/>
      <c r="BB38" s="684"/>
      <c r="BC38" s="684"/>
      <c r="BD38" s="708"/>
      <c r="BE38" s="708"/>
      <c r="BF38" s="738"/>
      <c r="BG38" s="698" t="s">
        <v>332</v>
      </c>
      <c r="BH38" s="699"/>
      <c r="BI38" s="699"/>
      <c r="BJ38" s="699"/>
      <c r="BK38" s="699"/>
      <c r="BL38" s="699"/>
      <c r="BM38" s="699"/>
      <c r="BN38" s="699"/>
      <c r="BO38" s="699"/>
      <c r="BP38" s="699"/>
      <c r="BQ38" s="699"/>
      <c r="BR38" s="699"/>
      <c r="BS38" s="699"/>
      <c r="BT38" s="699"/>
      <c r="BU38" s="700"/>
      <c r="BV38" s="683">
        <v>1275</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645057</v>
      </c>
      <c r="CS38" s="684"/>
      <c r="CT38" s="684"/>
      <c r="CU38" s="684"/>
      <c r="CV38" s="684"/>
      <c r="CW38" s="684"/>
      <c r="CX38" s="684"/>
      <c r="CY38" s="685"/>
      <c r="CZ38" s="688">
        <v>10.8</v>
      </c>
      <c r="DA38" s="720"/>
      <c r="DB38" s="720"/>
      <c r="DC38" s="722"/>
      <c r="DD38" s="692">
        <v>543062</v>
      </c>
      <c r="DE38" s="684"/>
      <c r="DF38" s="684"/>
      <c r="DG38" s="684"/>
      <c r="DH38" s="684"/>
      <c r="DI38" s="684"/>
      <c r="DJ38" s="684"/>
      <c r="DK38" s="685"/>
      <c r="DL38" s="692">
        <v>542867</v>
      </c>
      <c r="DM38" s="684"/>
      <c r="DN38" s="684"/>
      <c r="DO38" s="684"/>
      <c r="DP38" s="684"/>
      <c r="DQ38" s="684"/>
      <c r="DR38" s="684"/>
      <c r="DS38" s="684"/>
      <c r="DT38" s="684"/>
      <c r="DU38" s="684"/>
      <c r="DV38" s="685"/>
      <c r="DW38" s="688">
        <v>16.5</v>
      </c>
      <c r="DX38" s="720"/>
      <c r="DY38" s="720"/>
      <c r="DZ38" s="720"/>
      <c r="EA38" s="720"/>
      <c r="EB38" s="720"/>
      <c r="EC38" s="721"/>
    </row>
    <row r="39" spans="2:133" ht="11.25" customHeight="1" x14ac:dyDescent="0.15">
      <c r="B39" s="680" t="s">
        <v>334</v>
      </c>
      <c r="C39" s="681"/>
      <c r="D39" s="681"/>
      <c r="E39" s="681"/>
      <c r="F39" s="681"/>
      <c r="G39" s="681"/>
      <c r="H39" s="681"/>
      <c r="I39" s="681"/>
      <c r="J39" s="681"/>
      <c r="K39" s="681"/>
      <c r="L39" s="681"/>
      <c r="M39" s="681"/>
      <c r="N39" s="681"/>
      <c r="O39" s="681"/>
      <c r="P39" s="681"/>
      <c r="Q39" s="682"/>
      <c r="R39" s="683">
        <v>582300</v>
      </c>
      <c r="S39" s="684"/>
      <c r="T39" s="684"/>
      <c r="U39" s="684"/>
      <c r="V39" s="684"/>
      <c r="W39" s="684"/>
      <c r="X39" s="684"/>
      <c r="Y39" s="685"/>
      <c r="Z39" s="686">
        <v>9.1999999999999993</v>
      </c>
      <c r="AA39" s="686"/>
      <c r="AB39" s="686"/>
      <c r="AC39" s="686"/>
      <c r="AD39" s="687" t="s">
        <v>126</v>
      </c>
      <c r="AE39" s="687"/>
      <c r="AF39" s="687"/>
      <c r="AG39" s="687"/>
      <c r="AH39" s="687"/>
      <c r="AI39" s="687"/>
      <c r="AJ39" s="687"/>
      <c r="AK39" s="687"/>
      <c r="AL39" s="688" t="s">
        <v>223</v>
      </c>
      <c r="AM39" s="689"/>
      <c r="AN39" s="689"/>
      <c r="AO39" s="690"/>
      <c r="AQ39" s="761" t="s">
        <v>335</v>
      </c>
      <c r="AR39" s="762"/>
      <c r="AS39" s="762"/>
      <c r="AT39" s="762"/>
      <c r="AU39" s="762"/>
      <c r="AV39" s="762"/>
      <c r="AW39" s="762"/>
      <c r="AX39" s="762"/>
      <c r="AY39" s="763"/>
      <c r="AZ39" s="683">
        <v>112961</v>
      </c>
      <c r="BA39" s="684"/>
      <c r="BB39" s="684"/>
      <c r="BC39" s="684"/>
      <c r="BD39" s="708"/>
      <c r="BE39" s="708"/>
      <c r="BF39" s="738"/>
      <c r="BG39" s="698" t="s">
        <v>336</v>
      </c>
      <c r="BH39" s="699"/>
      <c r="BI39" s="699"/>
      <c r="BJ39" s="699"/>
      <c r="BK39" s="699"/>
      <c r="BL39" s="699"/>
      <c r="BM39" s="699"/>
      <c r="BN39" s="699"/>
      <c r="BO39" s="699"/>
      <c r="BP39" s="699"/>
      <c r="BQ39" s="699"/>
      <c r="BR39" s="699"/>
      <c r="BS39" s="699"/>
      <c r="BT39" s="699"/>
      <c r="BU39" s="700"/>
      <c r="BV39" s="683">
        <v>2102</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287593</v>
      </c>
      <c r="CS39" s="708"/>
      <c r="CT39" s="708"/>
      <c r="CU39" s="708"/>
      <c r="CV39" s="708"/>
      <c r="CW39" s="708"/>
      <c r="CX39" s="708"/>
      <c r="CY39" s="709"/>
      <c r="CZ39" s="688">
        <v>4.8</v>
      </c>
      <c r="DA39" s="720"/>
      <c r="DB39" s="720"/>
      <c r="DC39" s="722"/>
      <c r="DD39" s="692">
        <v>163259</v>
      </c>
      <c r="DE39" s="708"/>
      <c r="DF39" s="708"/>
      <c r="DG39" s="708"/>
      <c r="DH39" s="708"/>
      <c r="DI39" s="708"/>
      <c r="DJ39" s="708"/>
      <c r="DK39" s="709"/>
      <c r="DL39" s="692" t="s">
        <v>134</v>
      </c>
      <c r="DM39" s="708"/>
      <c r="DN39" s="708"/>
      <c r="DO39" s="708"/>
      <c r="DP39" s="708"/>
      <c r="DQ39" s="708"/>
      <c r="DR39" s="708"/>
      <c r="DS39" s="708"/>
      <c r="DT39" s="708"/>
      <c r="DU39" s="708"/>
      <c r="DV39" s="709"/>
      <c r="DW39" s="688" t="s">
        <v>134</v>
      </c>
      <c r="DX39" s="720"/>
      <c r="DY39" s="720"/>
      <c r="DZ39" s="720"/>
      <c r="EA39" s="720"/>
      <c r="EB39" s="720"/>
      <c r="EC39" s="721"/>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134</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223</v>
      </c>
      <c r="AM40" s="689"/>
      <c r="AN40" s="689"/>
      <c r="AO40" s="690"/>
      <c r="AQ40" s="761" t="s">
        <v>339</v>
      </c>
      <c r="AR40" s="762"/>
      <c r="AS40" s="762"/>
      <c r="AT40" s="762"/>
      <c r="AU40" s="762"/>
      <c r="AV40" s="762"/>
      <c r="AW40" s="762"/>
      <c r="AX40" s="762"/>
      <c r="AY40" s="763"/>
      <c r="AZ40" s="683" t="s">
        <v>134</v>
      </c>
      <c r="BA40" s="684"/>
      <c r="BB40" s="684"/>
      <c r="BC40" s="684"/>
      <c r="BD40" s="708"/>
      <c r="BE40" s="708"/>
      <c r="BF40" s="738"/>
      <c r="BG40" s="764" t="s">
        <v>340</v>
      </c>
      <c r="BH40" s="765"/>
      <c r="BI40" s="765"/>
      <c r="BJ40" s="765"/>
      <c r="BK40" s="765"/>
      <c r="BL40" s="236"/>
      <c r="BM40" s="699" t="s">
        <v>341</v>
      </c>
      <c r="BN40" s="699"/>
      <c r="BO40" s="699"/>
      <c r="BP40" s="699"/>
      <c r="BQ40" s="699"/>
      <c r="BR40" s="699"/>
      <c r="BS40" s="699"/>
      <c r="BT40" s="699"/>
      <c r="BU40" s="700"/>
      <c r="BV40" s="683">
        <v>99</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6084</v>
      </c>
      <c r="CS40" s="684"/>
      <c r="CT40" s="684"/>
      <c r="CU40" s="684"/>
      <c r="CV40" s="684"/>
      <c r="CW40" s="684"/>
      <c r="CX40" s="684"/>
      <c r="CY40" s="685"/>
      <c r="CZ40" s="688">
        <v>0.1</v>
      </c>
      <c r="DA40" s="720"/>
      <c r="DB40" s="720"/>
      <c r="DC40" s="722"/>
      <c r="DD40" s="692">
        <v>2160</v>
      </c>
      <c r="DE40" s="684"/>
      <c r="DF40" s="684"/>
      <c r="DG40" s="684"/>
      <c r="DH40" s="684"/>
      <c r="DI40" s="684"/>
      <c r="DJ40" s="684"/>
      <c r="DK40" s="685"/>
      <c r="DL40" s="692" t="s">
        <v>134</v>
      </c>
      <c r="DM40" s="684"/>
      <c r="DN40" s="684"/>
      <c r="DO40" s="684"/>
      <c r="DP40" s="684"/>
      <c r="DQ40" s="684"/>
      <c r="DR40" s="684"/>
      <c r="DS40" s="684"/>
      <c r="DT40" s="684"/>
      <c r="DU40" s="684"/>
      <c r="DV40" s="685"/>
      <c r="DW40" s="688" t="s">
        <v>134</v>
      </c>
      <c r="DX40" s="720"/>
      <c r="DY40" s="720"/>
      <c r="DZ40" s="720"/>
      <c r="EA40" s="720"/>
      <c r="EB40" s="720"/>
      <c r="EC40" s="721"/>
    </row>
    <row r="41" spans="2:133" ht="11.25" customHeight="1" x14ac:dyDescent="0.15">
      <c r="B41" s="680" t="s">
        <v>343</v>
      </c>
      <c r="C41" s="681"/>
      <c r="D41" s="681"/>
      <c r="E41" s="681"/>
      <c r="F41" s="681"/>
      <c r="G41" s="681"/>
      <c r="H41" s="681"/>
      <c r="I41" s="681"/>
      <c r="J41" s="681"/>
      <c r="K41" s="681"/>
      <c r="L41" s="681"/>
      <c r="M41" s="681"/>
      <c r="N41" s="681"/>
      <c r="O41" s="681"/>
      <c r="P41" s="681"/>
      <c r="Q41" s="682"/>
      <c r="R41" s="683">
        <v>105000</v>
      </c>
      <c r="S41" s="684"/>
      <c r="T41" s="684"/>
      <c r="U41" s="684"/>
      <c r="V41" s="684"/>
      <c r="W41" s="684"/>
      <c r="X41" s="684"/>
      <c r="Y41" s="685"/>
      <c r="Z41" s="686">
        <v>1.7</v>
      </c>
      <c r="AA41" s="686"/>
      <c r="AB41" s="686"/>
      <c r="AC41" s="686"/>
      <c r="AD41" s="687" t="s">
        <v>126</v>
      </c>
      <c r="AE41" s="687"/>
      <c r="AF41" s="687"/>
      <c r="AG41" s="687"/>
      <c r="AH41" s="687"/>
      <c r="AI41" s="687"/>
      <c r="AJ41" s="687"/>
      <c r="AK41" s="687"/>
      <c r="AL41" s="688" t="s">
        <v>126</v>
      </c>
      <c r="AM41" s="689"/>
      <c r="AN41" s="689"/>
      <c r="AO41" s="690"/>
      <c r="AQ41" s="761" t="s">
        <v>344</v>
      </c>
      <c r="AR41" s="762"/>
      <c r="AS41" s="762"/>
      <c r="AT41" s="762"/>
      <c r="AU41" s="762"/>
      <c r="AV41" s="762"/>
      <c r="AW41" s="762"/>
      <c r="AX41" s="762"/>
      <c r="AY41" s="763"/>
      <c r="AZ41" s="683">
        <v>98583</v>
      </c>
      <c r="BA41" s="684"/>
      <c r="BB41" s="684"/>
      <c r="BC41" s="684"/>
      <c r="BD41" s="708"/>
      <c r="BE41" s="708"/>
      <c r="BF41" s="738"/>
      <c r="BG41" s="764"/>
      <c r="BH41" s="765"/>
      <c r="BI41" s="765"/>
      <c r="BJ41" s="765"/>
      <c r="BK41" s="765"/>
      <c r="BL41" s="236"/>
      <c r="BM41" s="699" t="s">
        <v>345</v>
      </c>
      <c r="BN41" s="699"/>
      <c r="BO41" s="699"/>
      <c r="BP41" s="699"/>
      <c r="BQ41" s="699"/>
      <c r="BR41" s="699"/>
      <c r="BS41" s="699"/>
      <c r="BT41" s="699"/>
      <c r="BU41" s="700"/>
      <c r="BV41" s="683" t="s">
        <v>134</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223</v>
      </c>
      <c r="CS41" s="708"/>
      <c r="CT41" s="708"/>
      <c r="CU41" s="708"/>
      <c r="CV41" s="708"/>
      <c r="CW41" s="708"/>
      <c r="CX41" s="708"/>
      <c r="CY41" s="709"/>
      <c r="CZ41" s="688" t="s">
        <v>126</v>
      </c>
      <c r="DA41" s="720"/>
      <c r="DB41" s="720"/>
      <c r="DC41" s="722"/>
      <c r="DD41" s="692" t="s">
        <v>126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6315453</v>
      </c>
      <c r="S42" s="769"/>
      <c r="T42" s="769"/>
      <c r="U42" s="769"/>
      <c r="V42" s="769"/>
      <c r="W42" s="769"/>
      <c r="X42" s="769"/>
      <c r="Y42" s="777"/>
      <c r="Z42" s="778">
        <v>100</v>
      </c>
      <c r="AA42" s="778"/>
      <c r="AB42" s="778"/>
      <c r="AC42" s="778"/>
      <c r="AD42" s="779">
        <v>3177639</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390396</v>
      </c>
      <c r="BA42" s="769"/>
      <c r="BB42" s="769"/>
      <c r="BC42" s="769"/>
      <c r="BD42" s="754"/>
      <c r="BE42" s="754"/>
      <c r="BF42" s="756"/>
      <c r="BG42" s="766"/>
      <c r="BH42" s="767"/>
      <c r="BI42" s="767"/>
      <c r="BJ42" s="767"/>
      <c r="BK42" s="767"/>
      <c r="BL42" s="237"/>
      <c r="BM42" s="711" t="s">
        <v>349</v>
      </c>
      <c r="BN42" s="711"/>
      <c r="BO42" s="711"/>
      <c r="BP42" s="711"/>
      <c r="BQ42" s="711"/>
      <c r="BR42" s="711"/>
      <c r="BS42" s="711"/>
      <c r="BT42" s="711"/>
      <c r="BU42" s="712"/>
      <c r="BV42" s="768">
        <v>383</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733016</v>
      </c>
      <c r="CS42" s="684"/>
      <c r="CT42" s="684"/>
      <c r="CU42" s="684"/>
      <c r="CV42" s="684"/>
      <c r="CW42" s="684"/>
      <c r="CX42" s="684"/>
      <c r="CY42" s="685"/>
      <c r="CZ42" s="688">
        <v>12.3</v>
      </c>
      <c r="DA42" s="689"/>
      <c r="DB42" s="689"/>
      <c r="DC42" s="701"/>
      <c r="DD42" s="692">
        <v>140548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53947</v>
      </c>
      <c r="CS43" s="708"/>
      <c r="CT43" s="708"/>
      <c r="CU43" s="708"/>
      <c r="CV43" s="708"/>
      <c r="CW43" s="708"/>
      <c r="CX43" s="708"/>
      <c r="CY43" s="709"/>
      <c r="CZ43" s="688">
        <v>0.9</v>
      </c>
      <c r="DA43" s="720"/>
      <c r="DB43" s="720"/>
      <c r="DC43" s="722"/>
      <c r="DD43" s="692">
        <v>53947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709013</v>
      </c>
      <c r="CS44" s="684"/>
      <c r="CT44" s="684"/>
      <c r="CU44" s="684"/>
      <c r="CV44" s="684"/>
      <c r="CW44" s="684"/>
      <c r="CX44" s="684"/>
      <c r="CY44" s="685"/>
      <c r="CZ44" s="688">
        <v>11.9</v>
      </c>
      <c r="DA44" s="689"/>
      <c r="DB44" s="689"/>
      <c r="DC44" s="701"/>
      <c r="DD44" s="692">
        <v>122472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448308</v>
      </c>
      <c r="CS45" s="708"/>
      <c r="CT45" s="708"/>
      <c r="CU45" s="708"/>
      <c r="CV45" s="708"/>
      <c r="CW45" s="708"/>
      <c r="CX45" s="708"/>
      <c r="CY45" s="709"/>
      <c r="CZ45" s="688">
        <v>7.5</v>
      </c>
      <c r="DA45" s="720"/>
      <c r="DB45" s="720"/>
      <c r="DC45" s="722"/>
      <c r="DD45" s="692">
        <v>48554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254375</v>
      </c>
      <c r="CS46" s="684"/>
      <c r="CT46" s="684"/>
      <c r="CU46" s="684"/>
      <c r="CV46" s="684"/>
      <c r="CW46" s="684"/>
      <c r="CX46" s="684"/>
      <c r="CY46" s="685"/>
      <c r="CZ46" s="688">
        <v>4.3</v>
      </c>
      <c r="DA46" s="689"/>
      <c r="DB46" s="689"/>
      <c r="DC46" s="701"/>
      <c r="DD46" s="692">
        <v>73918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24003</v>
      </c>
      <c r="CS47" s="708"/>
      <c r="CT47" s="708"/>
      <c r="CU47" s="708"/>
      <c r="CV47" s="708"/>
      <c r="CW47" s="708"/>
      <c r="CX47" s="708"/>
      <c r="CY47" s="709"/>
      <c r="CZ47" s="688">
        <v>0.4</v>
      </c>
      <c r="DA47" s="720"/>
      <c r="DB47" s="720"/>
      <c r="DC47" s="722"/>
      <c r="DD47" s="692">
        <v>18076</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134</v>
      </c>
      <c r="CS48" s="684"/>
      <c r="CT48" s="684"/>
      <c r="CU48" s="684"/>
      <c r="CV48" s="684"/>
      <c r="CW48" s="684"/>
      <c r="CX48" s="684"/>
      <c r="CY48" s="685"/>
      <c r="CZ48" s="688" t="s">
        <v>126</v>
      </c>
      <c r="DA48" s="689"/>
      <c r="DB48" s="689"/>
      <c r="DC48" s="701"/>
      <c r="DD48" s="692" t="s">
        <v>223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5980490</v>
      </c>
      <c r="CS49" s="754"/>
      <c r="CT49" s="754"/>
      <c r="CU49" s="754"/>
      <c r="CV49" s="754"/>
      <c r="CW49" s="754"/>
      <c r="CX49" s="754"/>
      <c r="CY49" s="785"/>
      <c r="CZ49" s="780">
        <v>100</v>
      </c>
      <c r="DA49" s="786"/>
      <c r="DB49" s="786"/>
      <c r="DC49" s="787"/>
      <c r="DD49" s="788">
        <v>4131552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ArXdi5C8/et4sUoerw2lGkLkADM3pabuzd889vzAfS3U1tO9O600xDBPju6eJ+M0MEoPH55VgAGugAPHqqy8Q==" saltValue="pP6XY7SaueyBIkleuMQz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6315</v>
      </c>
      <c r="R7" s="819"/>
      <c r="S7" s="819"/>
      <c r="T7" s="819"/>
      <c r="U7" s="819"/>
      <c r="V7" s="819">
        <v>5980</v>
      </c>
      <c r="W7" s="819"/>
      <c r="X7" s="819"/>
      <c r="Y7" s="819"/>
      <c r="Z7" s="819"/>
      <c r="AA7" s="819">
        <v>335</v>
      </c>
      <c r="AB7" s="819"/>
      <c r="AC7" s="819"/>
      <c r="AD7" s="819"/>
      <c r="AE7" s="820"/>
      <c r="AF7" s="821">
        <v>290</v>
      </c>
      <c r="AG7" s="822"/>
      <c r="AH7" s="822"/>
      <c r="AI7" s="822"/>
      <c r="AJ7" s="823"/>
      <c r="AK7" s="858">
        <v>618</v>
      </c>
      <c r="AL7" s="859"/>
      <c r="AM7" s="859"/>
      <c r="AN7" s="859"/>
      <c r="AO7" s="859"/>
      <c r="AP7" s="859">
        <v>5808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v>
      </c>
      <c r="CI7" s="856"/>
      <c r="CJ7" s="856"/>
      <c r="CK7" s="856"/>
      <c r="CL7" s="857"/>
      <c r="CM7" s="855">
        <v>53</v>
      </c>
      <c r="CN7" s="856"/>
      <c r="CO7" s="856"/>
      <c r="CP7" s="856"/>
      <c r="CQ7" s="857"/>
      <c r="CR7" s="855">
        <v>5</v>
      </c>
      <c r="CS7" s="856"/>
      <c r="CT7" s="856"/>
      <c r="CU7" s="856"/>
      <c r="CV7" s="857"/>
      <c r="CW7" s="855" t="s">
        <v>580</v>
      </c>
      <c r="CX7" s="856"/>
      <c r="CY7" s="856"/>
      <c r="CZ7" s="856"/>
      <c r="DA7" s="857"/>
      <c r="DB7" s="855">
        <v>87</v>
      </c>
      <c r="DC7" s="856"/>
      <c r="DD7" s="856"/>
      <c r="DE7" s="856"/>
      <c r="DF7" s="857"/>
      <c r="DG7" s="855" t="s">
        <v>580</v>
      </c>
      <c r="DH7" s="856"/>
      <c r="DI7" s="856"/>
      <c r="DJ7" s="856"/>
      <c r="DK7" s="857"/>
      <c r="DL7" s="855" t="s">
        <v>580</v>
      </c>
      <c r="DM7" s="856"/>
      <c r="DN7" s="856"/>
      <c r="DO7" s="856"/>
      <c r="DP7" s="857"/>
      <c r="DQ7" s="855" t="s">
        <v>580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6315</v>
      </c>
      <c r="R23" s="878"/>
      <c r="S23" s="878"/>
      <c r="T23" s="878"/>
      <c r="U23" s="878"/>
      <c r="V23" s="878">
        <v>5980</v>
      </c>
      <c r="W23" s="878"/>
      <c r="X23" s="878"/>
      <c r="Y23" s="878"/>
      <c r="Z23" s="878"/>
      <c r="AA23" s="878">
        <v>335</v>
      </c>
      <c r="AB23" s="878"/>
      <c r="AC23" s="878"/>
      <c r="AD23" s="878"/>
      <c r="AE23" s="879"/>
      <c r="AF23" s="880">
        <v>290</v>
      </c>
      <c r="AG23" s="878"/>
      <c r="AH23" s="878"/>
      <c r="AI23" s="878"/>
      <c r="AJ23" s="881"/>
      <c r="AK23" s="882"/>
      <c r="AL23" s="883"/>
      <c r="AM23" s="883"/>
      <c r="AN23" s="883"/>
      <c r="AO23" s="883"/>
      <c r="AP23" s="878">
        <v>5808</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389</v>
      </c>
      <c r="R26" s="802"/>
      <c r="S26" s="802"/>
      <c r="T26" s="802"/>
      <c r="U26" s="803"/>
      <c r="V26" s="801" t="s">
        <v>390</v>
      </c>
      <c r="W26" s="802"/>
      <c r="X26" s="802"/>
      <c r="Y26" s="802"/>
      <c r="Z26" s="803"/>
      <c r="AA26" s="801" t="s">
        <v>391</v>
      </c>
      <c r="AB26" s="802"/>
      <c r="AC26" s="802"/>
      <c r="AD26" s="802"/>
      <c r="AE26" s="802"/>
      <c r="AF26" s="896" t="s">
        <v>392</v>
      </c>
      <c r="AG26" s="897"/>
      <c r="AH26" s="897"/>
      <c r="AI26" s="897"/>
      <c r="AJ26" s="898"/>
      <c r="AK26" s="802" t="s">
        <v>393</v>
      </c>
      <c r="AL26" s="802"/>
      <c r="AM26" s="802"/>
      <c r="AN26" s="802"/>
      <c r="AO26" s="803"/>
      <c r="AP26" s="801" t="s">
        <v>394</v>
      </c>
      <c r="AQ26" s="802"/>
      <c r="AR26" s="802"/>
      <c r="AS26" s="802"/>
      <c r="AT26" s="803"/>
      <c r="AU26" s="801" t="s">
        <v>395</v>
      </c>
      <c r="AV26" s="802"/>
      <c r="AW26" s="802"/>
      <c r="AX26" s="802"/>
      <c r="AY26" s="803"/>
      <c r="AZ26" s="801" t="s">
        <v>396</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397</v>
      </c>
      <c r="C28" s="816"/>
      <c r="D28" s="816"/>
      <c r="E28" s="816"/>
      <c r="F28" s="816"/>
      <c r="G28" s="816"/>
      <c r="H28" s="816"/>
      <c r="I28" s="816"/>
      <c r="J28" s="816"/>
      <c r="K28" s="816"/>
      <c r="L28" s="816"/>
      <c r="M28" s="816"/>
      <c r="N28" s="816"/>
      <c r="O28" s="816"/>
      <c r="P28" s="817"/>
      <c r="Q28" s="906">
        <v>1129</v>
      </c>
      <c r="R28" s="907"/>
      <c r="S28" s="907"/>
      <c r="T28" s="907"/>
      <c r="U28" s="907"/>
      <c r="V28" s="907">
        <v>1055</v>
      </c>
      <c r="W28" s="907"/>
      <c r="X28" s="907"/>
      <c r="Y28" s="907"/>
      <c r="Z28" s="907"/>
      <c r="AA28" s="907">
        <v>74</v>
      </c>
      <c r="AB28" s="907"/>
      <c r="AC28" s="907"/>
      <c r="AD28" s="907"/>
      <c r="AE28" s="908"/>
      <c r="AF28" s="909">
        <v>74</v>
      </c>
      <c r="AG28" s="907"/>
      <c r="AH28" s="907"/>
      <c r="AI28" s="907"/>
      <c r="AJ28" s="910"/>
      <c r="AK28" s="911">
        <v>78</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398</v>
      </c>
      <c r="C29" s="840"/>
      <c r="D29" s="840"/>
      <c r="E29" s="840"/>
      <c r="F29" s="840"/>
      <c r="G29" s="840"/>
      <c r="H29" s="840"/>
      <c r="I29" s="840"/>
      <c r="J29" s="840"/>
      <c r="K29" s="840"/>
      <c r="L29" s="840"/>
      <c r="M29" s="840"/>
      <c r="N29" s="840"/>
      <c r="O29" s="840"/>
      <c r="P29" s="841"/>
      <c r="Q29" s="842">
        <v>1217</v>
      </c>
      <c r="R29" s="843"/>
      <c r="S29" s="843"/>
      <c r="T29" s="843"/>
      <c r="U29" s="843"/>
      <c r="V29" s="843">
        <v>1179</v>
      </c>
      <c r="W29" s="843"/>
      <c r="X29" s="843"/>
      <c r="Y29" s="843"/>
      <c r="Z29" s="843"/>
      <c r="AA29" s="843">
        <v>38</v>
      </c>
      <c r="AB29" s="843"/>
      <c r="AC29" s="843"/>
      <c r="AD29" s="843"/>
      <c r="AE29" s="844"/>
      <c r="AF29" s="845">
        <v>38</v>
      </c>
      <c r="AG29" s="846"/>
      <c r="AH29" s="846"/>
      <c r="AI29" s="846"/>
      <c r="AJ29" s="847"/>
      <c r="AK29" s="914">
        <v>170</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3</v>
      </c>
      <c r="R30" s="843"/>
      <c r="S30" s="843"/>
      <c r="T30" s="843"/>
      <c r="U30" s="843"/>
      <c r="V30" s="843">
        <v>3</v>
      </c>
      <c r="W30" s="843"/>
      <c r="X30" s="843"/>
      <c r="Y30" s="843"/>
      <c r="Z30" s="843"/>
      <c r="AA30" s="843">
        <v>0</v>
      </c>
      <c r="AB30" s="843"/>
      <c r="AC30" s="843"/>
      <c r="AD30" s="843"/>
      <c r="AE30" s="844"/>
      <c r="AF30" s="845" t="s">
        <v>126</v>
      </c>
      <c r="AG30" s="846"/>
      <c r="AH30" s="846"/>
      <c r="AI30" s="846"/>
      <c r="AJ30" s="847"/>
      <c r="AK30" s="914">
        <v>2</v>
      </c>
      <c r="AL30" s="915"/>
      <c r="AM30" s="915"/>
      <c r="AN30" s="915"/>
      <c r="AO30" s="915"/>
      <c r="AP30" s="915" t="s">
        <v>580</v>
      </c>
      <c r="AQ30" s="915"/>
      <c r="AR30" s="915"/>
      <c r="AS30" s="915"/>
      <c r="AT30" s="915"/>
      <c r="AU30" s="915" t="s">
        <v>580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150</v>
      </c>
      <c r="R31" s="843"/>
      <c r="S31" s="843"/>
      <c r="T31" s="843"/>
      <c r="U31" s="843"/>
      <c r="V31" s="843">
        <v>149</v>
      </c>
      <c r="W31" s="843"/>
      <c r="X31" s="843"/>
      <c r="Y31" s="843"/>
      <c r="Z31" s="843"/>
      <c r="AA31" s="843">
        <v>1</v>
      </c>
      <c r="AB31" s="843"/>
      <c r="AC31" s="843"/>
      <c r="AD31" s="843"/>
      <c r="AE31" s="844"/>
      <c r="AF31" s="845">
        <v>1</v>
      </c>
      <c r="AG31" s="846"/>
      <c r="AH31" s="846"/>
      <c r="AI31" s="846"/>
      <c r="AJ31" s="847"/>
      <c r="AK31" s="914">
        <v>48</v>
      </c>
      <c r="AL31" s="915"/>
      <c r="AM31" s="915"/>
      <c r="AN31" s="915"/>
      <c r="AO31" s="915"/>
      <c r="AP31" s="915" t="s">
        <v>580</v>
      </c>
      <c r="AQ31" s="915"/>
      <c r="AR31" s="915"/>
      <c r="AS31" s="915"/>
      <c r="AT31" s="915"/>
      <c r="AU31" s="915" t="s">
        <v>580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401</v>
      </c>
      <c r="C32" s="840"/>
      <c r="D32" s="840"/>
      <c r="E32" s="840"/>
      <c r="F32" s="840"/>
      <c r="G32" s="840"/>
      <c r="H32" s="840"/>
      <c r="I32" s="840"/>
      <c r="J32" s="840"/>
      <c r="K32" s="840"/>
      <c r="L32" s="840"/>
      <c r="M32" s="840"/>
      <c r="N32" s="840"/>
      <c r="O32" s="840"/>
      <c r="P32" s="841"/>
      <c r="Q32" s="842">
        <v>316</v>
      </c>
      <c r="R32" s="843"/>
      <c r="S32" s="843"/>
      <c r="T32" s="843"/>
      <c r="U32" s="843"/>
      <c r="V32" s="843">
        <v>355</v>
      </c>
      <c r="W32" s="843"/>
      <c r="X32" s="843"/>
      <c r="Y32" s="843"/>
      <c r="Z32" s="843"/>
      <c r="AA32" s="843">
        <v>-39</v>
      </c>
      <c r="AB32" s="843"/>
      <c r="AC32" s="843"/>
      <c r="AD32" s="843"/>
      <c r="AE32" s="844"/>
      <c r="AF32" s="845">
        <v>316</v>
      </c>
      <c r="AG32" s="846"/>
      <c r="AH32" s="846"/>
      <c r="AI32" s="846"/>
      <c r="AJ32" s="847"/>
      <c r="AK32" s="914">
        <v>112</v>
      </c>
      <c r="AL32" s="915"/>
      <c r="AM32" s="915"/>
      <c r="AN32" s="915"/>
      <c r="AO32" s="915"/>
      <c r="AP32" s="915">
        <v>2491</v>
      </c>
      <c r="AQ32" s="915"/>
      <c r="AR32" s="915"/>
      <c r="AS32" s="915"/>
      <c r="AT32" s="915"/>
      <c r="AU32" s="915">
        <v>516</v>
      </c>
      <c r="AV32" s="915"/>
      <c r="AW32" s="915"/>
      <c r="AX32" s="915"/>
      <c r="AY32" s="915"/>
      <c r="AZ32" s="916"/>
      <c r="BA32" s="916"/>
      <c r="BB32" s="916"/>
      <c r="BC32" s="916"/>
      <c r="BD32" s="916"/>
      <c r="BE32" s="912" t="s">
        <v>402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403</v>
      </c>
      <c r="C33" s="840"/>
      <c r="D33" s="840"/>
      <c r="E33" s="840"/>
      <c r="F33" s="840"/>
      <c r="G33" s="840"/>
      <c r="H33" s="840"/>
      <c r="I33" s="840"/>
      <c r="J33" s="840"/>
      <c r="K33" s="840"/>
      <c r="L33" s="840"/>
      <c r="M33" s="840"/>
      <c r="N33" s="840"/>
      <c r="O33" s="840"/>
      <c r="P33" s="841"/>
      <c r="Q33" s="842">
        <v>251</v>
      </c>
      <c r="R33" s="843"/>
      <c r="S33" s="843"/>
      <c r="T33" s="843"/>
      <c r="U33" s="843"/>
      <c r="V33" s="843">
        <v>251</v>
      </c>
      <c r="W33" s="843"/>
      <c r="X33" s="843"/>
      <c r="Y33" s="843"/>
      <c r="Z33" s="843"/>
      <c r="AA33" s="843">
        <v>0</v>
      </c>
      <c r="AB33" s="843"/>
      <c r="AC33" s="843"/>
      <c r="AD33" s="843"/>
      <c r="AE33" s="844"/>
      <c r="AF33" s="845" t="s">
        <v>126</v>
      </c>
      <c r="AG33" s="846"/>
      <c r="AH33" s="846"/>
      <c r="AI33" s="846"/>
      <c r="AJ33" s="847"/>
      <c r="AK33" s="914">
        <v>141</v>
      </c>
      <c r="AL33" s="915"/>
      <c r="AM33" s="915"/>
      <c r="AN33" s="915"/>
      <c r="AO33" s="915"/>
      <c r="AP33" s="915">
        <v>1702</v>
      </c>
      <c r="AQ33" s="915"/>
      <c r="AR33" s="915"/>
      <c r="AS33" s="915"/>
      <c r="AT33" s="915"/>
      <c r="AU33" s="915">
        <v>1627</v>
      </c>
      <c r="AV33" s="915"/>
      <c r="AW33" s="915"/>
      <c r="AX33" s="915"/>
      <c r="AY33" s="915"/>
      <c r="AZ33" s="916"/>
      <c r="BA33" s="916"/>
      <c r="BB33" s="916"/>
      <c r="BC33" s="916"/>
      <c r="BD33" s="916"/>
      <c r="BE33" s="912" t="s">
        <v>404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405</v>
      </c>
      <c r="C34" s="840"/>
      <c r="D34" s="840"/>
      <c r="E34" s="840"/>
      <c r="F34" s="840"/>
      <c r="G34" s="840"/>
      <c r="H34" s="840"/>
      <c r="I34" s="840"/>
      <c r="J34" s="840"/>
      <c r="K34" s="840"/>
      <c r="L34" s="840"/>
      <c r="M34" s="840"/>
      <c r="N34" s="840"/>
      <c r="O34" s="840"/>
      <c r="P34" s="841"/>
      <c r="Q34" s="842">
        <v>42</v>
      </c>
      <c r="R34" s="843"/>
      <c r="S34" s="843"/>
      <c r="T34" s="843"/>
      <c r="U34" s="843"/>
      <c r="V34" s="843">
        <v>34</v>
      </c>
      <c r="W34" s="843"/>
      <c r="X34" s="843"/>
      <c r="Y34" s="843"/>
      <c r="Z34" s="843"/>
      <c r="AA34" s="843">
        <v>8</v>
      </c>
      <c r="AB34" s="843"/>
      <c r="AC34" s="843"/>
      <c r="AD34" s="843"/>
      <c r="AE34" s="844"/>
      <c r="AF34" s="845">
        <v>8</v>
      </c>
      <c r="AG34" s="846"/>
      <c r="AH34" s="846"/>
      <c r="AI34" s="846"/>
      <c r="AJ34" s="847"/>
      <c r="AK34" s="914">
        <v>15</v>
      </c>
      <c r="AL34" s="915"/>
      <c r="AM34" s="915"/>
      <c r="AN34" s="915"/>
      <c r="AO34" s="915"/>
      <c r="AP34" s="915">
        <v>141</v>
      </c>
      <c r="AQ34" s="915"/>
      <c r="AR34" s="915"/>
      <c r="AS34" s="915"/>
      <c r="AT34" s="915"/>
      <c r="AU34" s="915">
        <v>139</v>
      </c>
      <c r="AV34" s="915"/>
      <c r="AW34" s="915"/>
      <c r="AX34" s="915"/>
      <c r="AY34" s="915"/>
      <c r="AZ34" s="916"/>
      <c r="BA34" s="916"/>
      <c r="BB34" s="916"/>
      <c r="BC34" s="916"/>
      <c r="BD34" s="916"/>
      <c r="BE34" s="912" t="s">
        <v>404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436</v>
      </c>
      <c r="AG63" s="926"/>
      <c r="AH63" s="926"/>
      <c r="AI63" s="926"/>
      <c r="AJ63" s="927"/>
      <c r="AK63" s="928"/>
      <c r="AL63" s="923"/>
      <c r="AM63" s="923"/>
      <c r="AN63" s="923"/>
      <c r="AO63" s="923"/>
      <c r="AP63" s="926">
        <v>4334</v>
      </c>
      <c r="AQ63" s="926"/>
      <c r="AR63" s="926"/>
      <c r="AS63" s="926"/>
      <c r="AT63" s="926"/>
      <c r="AU63" s="926">
        <v>2282</v>
      </c>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389</v>
      </c>
      <c r="R66" s="802"/>
      <c r="S66" s="802"/>
      <c r="T66" s="802"/>
      <c r="U66" s="803"/>
      <c r="V66" s="801" t="s">
        <v>390</v>
      </c>
      <c r="W66" s="802"/>
      <c r="X66" s="802"/>
      <c r="Y66" s="802"/>
      <c r="Z66" s="803"/>
      <c r="AA66" s="801" t="s">
        <v>391</v>
      </c>
      <c r="AB66" s="802"/>
      <c r="AC66" s="802"/>
      <c r="AD66" s="802"/>
      <c r="AE66" s="803"/>
      <c r="AF66" s="936" t="s">
        <v>411</v>
      </c>
      <c r="AG66" s="897"/>
      <c r="AH66" s="897"/>
      <c r="AI66" s="897"/>
      <c r="AJ66" s="937"/>
      <c r="AK66" s="801" t="s">
        <v>412</v>
      </c>
      <c r="AL66" s="825"/>
      <c r="AM66" s="825"/>
      <c r="AN66" s="825"/>
      <c r="AO66" s="826"/>
      <c r="AP66" s="801" t="s">
        <v>413</v>
      </c>
      <c r="AQ66" s="802"/>
      <c r="AR66" s="802"/>
      <c r="AS66" s="802"/>
      <c r="AT66" s="803"/>
      <c r="AU66" s="801" t="s">
        <v>414</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4724</v>
      </c>
      <c r="R68" s="950"/>
      <c r="S68" s="950"/>
      <c r="T68" s="950"/>
      <c r="U68" s="950"/>
      <c r="V68" s="950">
        <v>4670</v>
      </c>
      <c r="W68" s="950"/>
      <c r="X68" s="950"/>
      <c r="Y68" s="950"/>
      <c r="Z68" s="950"/>
      <c r="AA68" s="950">
        <v>54</v>
      </c>
      <c r="AB68" s="950"/>
      <c r="AC68" s="950"/>
      <c r="AD68" s="950"/>
      <c r="AE68" s="950"/>
      <c r="AF68" s="950">
        <v>16</v>
      </c>
      <c r="AG68" s="950"/>
      <c r="AH68" s="950"/>
      <c r="AI68" s="950"/>
      <c r="AJ68" s="950"/>
      <c r="AK68" s="950">
        <v>38</v>
      </c>
      <c r="AL68" s="950"/>
      <c r="AM68" s="950"/>
      <c r="AN68" s="950"/>
      <c r="AO68" s="950"/>
      <c r="AP68" s="950" t="s">
        <v>580</v>
      </c>
      <c r="AQ68" s="950"/>
      <c r="AR68" s="950"/>
      <c r="AS68" s="950"/>
      <c r="AT68" s="950"/>
      <c r="AU68" s="950" t="s">
        <v>580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529</v>
      </c>
      <c r="R69" s="915"/>
      <c r="S69" s="915"/>
      <c r="T69" s="915"/>
      <c r="U69" s="915"/>
      <c r="V69" s="915">
        <v>461</v>
      </c>
      <c r="W69" s="915"/>
      <c r="X69" s="915"/>
      <c r="Y69" s="915"/>
      <c r="Z69" s="915"/>
      <c r="AA69" s="915">
        <v>68</v>
      </c>
      <c r="AB69" s="915"/>
      <c r="AC69" s="915"/>
      <c r="AD69" s="915"/>
      <c r="AE69" s="915"/>
      <c r="AF69" s="915">
        <v>68</v>
      </c>
      <c r="AG69" s="915"/>
      <c r="AH69" s="915"/>
      <c r="AI69" s="915"/>
      <c r="AJ69" s="915"/>
      <c r="AK69" s="915">
        <v>5</v>
      </c>
      <c r="AL69" s="915"/>
      <c r="AM69" s="915"/>
      <c r="AN69" s="915"/>
      <c r="AO69" s="915"/>
      <c r="AP69" s="915">
        <v>47</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117</v>
      </c>
      <c r="R70" s="915"/>
      <c r="S70" s="915"/>
      <c r="T70" s="915"/>
      <c r="U70" s="915"/>
      <c r="V70" s="915">
        <v>116</v>
      </c>
      <c r="W70" s="915"/>
      <c r="X70" s="915"/>
      <c r="Y70" s="915"/>
      <c r="Z70" s="915"/>
      <c r="AA70" s="915">
        <v>1</v>
      </c>
      <c r="AB70" s="915"/>
      <c r="AC70" s="915"/>
      <c r="AD70" s="915"/>
      <c r="AE70" s="915"/>
      <c r="AF70" s="915">
        <v>1</v>
      </c>
      <c r="AG70" s="915"/>
      <c r="AH70" s="915"/>
      <c r="AI70" s="915"/>
      <c r="AJ70" s="915"/>
      <c r="AK70" s="915">
        <v>17</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167</v>
      </c>
      <c r="R71" s="915"/>
      <c r="S71" s="915"/>
      <c r="T71" s="915"/>
      <c r="U71" s="915"/>
      <c r="V71" s="915">
        <v>167</v>
      </c>
      <c r="W71" s="915"/>
      <c r="X71" s="915"/>
      <c r="Y71" s="915"/>
      <c r="Z71" s="915"/>
      <c r="AA71" s="915">
        <v>0</v>
      </c>
      <c r="AB71" s="915"/>
      <c r="AC71" s="915"/>
      <c r="AD71" s="915"/>
      <c r="AE71" s="915"/>
      <c r="AF71" s="915">
        <v>0</v>
      </c>
      <c r="AG71" s="915"/>
      <c r="AH71" s="915"/>
      <c r="AI71" s="915"/>
      <c r="AJ71" s="915"/>
      <c r="AK71" s="915">
        <v>2</v>
      </c>
      <c r="AL71" s="915"/>
      <c r="AM71" s="915"/>
      <c r="AN71" s="915"/>
      <c r="AO71" s="915"/>
      <c r="AP71" s="915" t="s">
        <v>580</v>
      </c>
      <c r="AQ71" s="915"/>
      <c r="AR71" s="915"/>
      <c r="AS71" s="915"/>
      <c r="AT71" s="915"/>
      <c r="AU71" s="915" t="s">
        <v>580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131</v>
      </c>
      <c r="R72" s="915"/>
      <c r="S72" s="915"/>
      <c r="T72" s="915"/>
      <c r="U72" s="915"/>
      <c r="V72" s="915">
        <v>95</v>
      </c>
      <c r="W72" s="915"/>
      <c r="X72" s="915"/>
      <c r="Y72" s="915"/>
      <c r="Z72" s="915"/>
      <c r="AA72" s="915">
        <v>36</v>
      </c>
      <c r="AB72" s="915"/>
      <c r="AC72" s="915"/>
      <c r="AD72" s="915"/>
      <c r="AE72" s="915"/>
      <c r="AF72" s="915">
        <v>36</v>
      </c>
      <c r="AG72" s="915"/>
      <c r="AH72" s="915"/>
      <c r="AI72" s="915"/>
      <c r="AJ72" s="915"/>
      <c r="AK72" s="915">
        <v>0</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10046</v>
      </c>
      <c r="R73" s="915"/>
      <c r="S73" s="915"/>
      <c r="T73" s="915"/>
      <c r="U73" s="915"/>
      <c r="V73" s="915">
        <v>10005</v>
      </c>
      <c r="W73" s="915"/>
      <c r="X73" s="915"/>
      <c r="Y73" s="915"/>
      <c r="Z73" s="915"/>
      <c r="AA73" s="915">
        <v>41</v>
      </c>
      <c r="AB73" s="915"/>
      <c r="AC73" s="915"/>
      <c r="AD73" s="915"/>
      <c r="AE73" s="915"/>
      <c r="AF73" s="915">
        <v>1978</v>
      </c>
      <c r="AG73" s="915"/>
      <c r="AH73" s="915"/>
      <c r="AI73" s="915"/>
      <c r="AJ73" s="915"/>
      <c r="AK73" s="915">
        <v>833</v>
      </c>
      <c r="AL73" s="915"/>
      <c r="AM73" s="915"/>
      <c r="AN73" s="915"/>
      <c r="AO73" s="915"/>
      <c r="AP73" s="915">
        <v>5448</v>
      </c>
      <c r="AQ73" s="915"/>
      <c r="AR73" s="915"/>
      <c r="AS73" s="915"/>
      <c r="AT73" s="915"/>
      <c r="AU73" s="915">
        <v>579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13584</v>
      </c>
      <c r="R74" s="915"/>
      <c r="S74" s="915"/>
      <c r="T74" s="915"/>
      <c r="U74" s="915"/>
      <c r="V74" s="915">
        <v>13134</v>
      </c>
      <c r="W74" s="915"/>
      <c r="X74" s="915"/>
      <c r="Y74" s="915"/>
      <c r="Z74" s="915"/>
      <c r="AA74" s="915">
        <v>450</v>
      </c>
      <c r="AB74" s="915"/>
      <c r="AC74" s="915"/>
      <c r="AD74" s="915"/>
      <c r="AE74" s="915"/>
      <c r="AF74" s="915">
        <v>447</v>
      </c>
      <c r="AG74" s="915"/>
      <c r="AH74" s="915"/>
      <c r="AI74" s="915"/>
      <c r="AJ74" s="915"/>
      <c r="AK74" s="915">
        <v>156</v>
      </c>
      <c r="AL74" s="915"/>
      <c r="AM74" s="915"/>
      <c r="AN74" s="915"/>
      <c r="AO74" s="915"/>
      <c r="AP74" s="915">
        <v>2792</v>
      </c>
      <c r="AQ74" s="915"/>
      <c r="AR74" s="915"/>
      <c r="AS74" s="915"/>
      <c r="AT74" s="915"/>
      <c r="AU74" s="915">
        <v>108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119</v>
      </c>
      <c r="R75" s="964"/>
      <c r="S75" s="964"/>
      <c r="T75" s="964"/>
      <c r="U75" s="914"/>
      <c r="V75" s="965">
        <v>75</v>
      </c>
      <c r="W75" s="964"/>
      <c r="X75" s="964"/>
      <c r="Y75" s="964"/>
      <c r="Z75" s="914"/>
      <c r="AA75" s="965">
        <v>44</v>
      </c>
      <c r="AB75" s="964"/>
      <c r="AC75" s="964"/>
      <c r="AD75" s="964"/>
      <c r="AE75" s="914"/>
      <c r="AF75" s="965">
        <v>44</v>
      </c>
      <c r="AG75" s="964"/>
      <c r="AH75" s="964"/>
      <c r="AI75" s="964"/>
      <c r="AJ75" s="914"/>
      <c r="AK75" s="965">
        <v>0</v>
      </c>
      <c r="AL75" s="964"/>
      <c r="AM75" s="964"/>
      <c r="AN75" s="964"/>
      <c r="AO75" s="914"/>
      <c r="AP75" s="965" t="s">
        <v>580</v>
      </c>
      <c r="AQ75" s="964"/>
      <c r="AR75" s="964"/>
      <c r="AS75" s="964"/>
      <c r="AT75" s="914"/>
      <c r="AU75" s="965"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2590</v>
      </c>
      <c r="AG88" s="926"/>
      <c r="AH88" s="926"/>
      <c r="AI88" s="926"/>
      <c r="AJ88" s="926"/>
      <c r="AK88" s="923"/>
      <c r="AL88" s="923"/>
      <c r="AM88" s="923"/>
      <c r="AN88" s="923"/>
      <c r="AO88" s="923"/>
      <c r="AP88" s="926">
        <v>8287</v>
      </c>
      <c r="AQ88" s="926"/>
      <c r="AR88" s="926"/>
      <c r="AS88" s="926"/>
      <c r="AT88" s="926"/>
      <c r="AU88" s="926">
        <v>687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580</v>
      </c>
      <c r="CX102" s="934"/>
      <c r="CY102" s="934"/>
      <c r="CZ102" s="934"/>
      <c r="DA102" s="977"/>
      <c r="DB102" s="976">
        <v>87</v>
      </c>
      <c r="DC102" s="934"/>
      <c r="DD102" s="934"/>
      <c r="DE102" s="934"/>
      <c r="DF102" s="977"/>
      <c r="DG102" s="976" t="s">
        <v>580</v>
      </c>
      <c r="DH102" s="934"/>
      <c r="DI102" s="934"/>
      <c r="DJ102" s="934"/>
      <c r="DK102" s="977"/>
      <c r="DL102" s="976" t="s">
        <v>580</v>
      </c>
      <c r="DM102" s="934"/>
      <c r="DN102" s="934"/>
      <c r="DO102" s="934"/>
      <c r="DP102" s="977"/>
      <c r="DQ102" s="976" t="s">
        <v>580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303</v>
      </c>
      <c r="AG109" s="979"/>
      <c r="AH109" s="979"/>
      <c r="AI109" s="979"/>
      <c r="AJ109" s="980"/>
      <c r="AK109" s="978" t="s">
        <v>302</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303</v>
      </c>
      <c r="BW109" s="979"/>
      <c r="BX109" s="979"/>
      <c r="BY109" s="979"/>
      <c r="BZ109" s="980"/>
      <c r="CA109" s="978" t="s">
        <v>302</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303</v>
      </c>
      <c r="DM109" s="979"/>
      <c r="DN109" s="979"/>
      <c r="DO109" s="979"/>
      <c r="DP109" s="980"/>
      <c r="DQ109" s="978" t="s">
        <v>302</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563587</v>
      </c>
      <c r="AB110" s="986"/>
      <c r="AC110" s="986"/>
      <c r="AD110" s="986"/>
      <c r="AE110" s="987"/>
      <c r="AF110" s="988">
        <v>584384</v>
      </c>
      <c r="AG110" s="986"/>
      <c r="AH110" s="986"/>
      <c r="AI110" s="986"/>
      <c r="AJ110" s="987"/>
      <c r="AK110" s="988">
        <v>605455</v>
      </c>
      <c r="AL110" s="986"/>
      <c r="AM110" s="986"/>
      <c r="AN110" s="986"/>
      <c r="AO110" s="987"/>
      <c r="AP110" s="989">
        <v>22.9</v>
      </c>
      <c r="AQ110" s="990"/>
      <c r="AR110" s="990"/>
      <c r="AS110" s="990"/>
      <c r="AT110" s="991"/>
      <c r="AU110" s="992" t="s">
        <v>72</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5636301</v>
      </c>
      <c r="BR110" s="1021"/>
      <c r="BS110" s="1021"/>
      <c r="BT110" s="1021"/>
      <c r="BU110" s="1021"/>
      <c r="BV110" s="1021">
        <v>5807499</v>
      </c>
      <c r="BW110" s="1021"/>
      <c r="BX110" s="1021"/>
      <c r="BY110" s="1021"/>
      <c r="BZ110" s="1021"/>
      <c r="CA110" s="1021">
        <v>5807942</v>
      </c>
      <c r="CB110" s="1021"/>
      <c r="CC110" s="1021"/>
      <c r="CD110" s="1021"/>
      <c r="CE110" s="1021"/>
      <c r="CF110" s="1035">
        <v>219.9</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126</v>
      </c>
      <c r="DM110" s="1021"/>
      <c r="DN110" s="1021"/>
      <c r="DO110" s="1021"/>
      <c r="DP110" s="1021"/>
      <c r="DQ110" s="1021" t="s">
        <v>126</v>
      </c>
      <c r="DR110" s="1021"/>
      <c r="DS110" s="1021"/>
      <c r="DT110" s="1021"/>
      <c r="DU110" s="1021"/>
      <c r="DV110" s="1022" t="s">
        <v>431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408</v>
      </c>
      <c r="AG111" s="1028"/>
      <c r="AH111" s="1028"/>
      <c r="AI111" s="1028"/>
      <c r="AJ111" s="1029"/>
      <c r="AK111" s="1030" t="s">
        <v>431</v>
      </c>
      <c r="AL111" s="1028"/>
      <c r="AM111" s="1028"/>
      <c r="AN111" s="1028"/>
      <c r="AO111" s="1029"/>
      <c r="AP111" s="1031" t="s">
        <v>431</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431</v>
      </c>
      <c r="BR111" s="1014"/>
      <c r="BS111" s="1014"/>
      <c r="BT111" s="1014"/>
      <c r="BU111" s="1014"/>
      <c r="BV111" s="1014" t="s">
        <v>431</v>
      </c>
      <c r="BW111" s="1014"/>
      <c r="BX111" s="1014"/>
      <c r="BY111" s="1014"/>
      <c r="BZ111" s="1014"/>
      <c r="CA111" s="1014" t="s">
        <v>126</v>
      </c>
      <c r="CB111" s="1014"/>
      <c r="CC111" s="1014"/>
      <c r="CD111" s="1014"/>
      <c r="CE111" s="1014"/>
      <c r="CF111" s="1008" t="s">
        <v>126</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431</v>
      </c>
      <c r="DR111" s="1014"/>
      <c r="DS111" s="1014"/>
      <c r="DT111" s="1014"/>
      <c r="DU111" s="1014"/>
      <c r="DV111" s="1015" t="s">
        <v>435</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408</v>
      </c>
      <c r="AB112" s="1053"/>
      <c r="AC112" s="1053"/>
      <c r="AD112" s="1053"/>
      <c r="AE112" s="1054"/>
      <c r="AF112" s="1055" t="s">
        <v>126</v>
      </c>
      <c r="AG112" s="1053"/>
      <c r="AH112" s="1053"/>
      <c r="AI112" s="1053"/>
      <c r="AJ112" s="1054"/>
      <c r="AK112" s="1055" t="s">
        <v>126</v>
      </c>
      <c r="AL112" s="1053"/>
      <c r="AM112" s="1053"/>
      <c r="AN112" s="1053"/>
      <c r="AO112" s="1054"/>
      <c r="AP112" s="1056" t="s">
        <v>408</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2115139</v>
      </c>
      <c r="BR112" s="1014"/>
      <c r="BS112" s="1014"/>
      <c r="BT112" s="1014"/>
      <c r="BU112" s="1014"/>
      <c r="BV112" s="1014">
        <v>2105494</v>
      </c>
      <c r="BW112" s="1014"/>
      <c r="BX112" s="1014"/>
      <c r="BY112" s="1014"/>
      <c r="BZ112" s="1014"/>
      <c r="CA112" s="1014">
        <v>2282204</v>
      </c>
      <c r="CB112" s="1014"/>
      <c r="CC112" s="1014"/>
      <c r="CD112" s="1014"/>
      <c r="CE112" s="1014"/>
      <c r="CF112" s="1008">
        <v>86.4</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126</v>
      </c>
      <c r="DM112" s="1014"/>
      <c r="DN112" s="1014"/>
      <c r="DO112" s="1014"/>
      <c r="DP112" s="1014"/>
      <c r="DQ112" s="1014" t="s">
        <v>435</v>
      </c>
      <c r="DR112" s="1014"/>
      <c r="DS112" s="1014"/>
      <c r="DT112" s="1014"/>
      <c r="DU112" s="1014"/>
      <c r="DV112" s="1015" t="s">
        <v>126</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216260</v>
      </c>
      <c r="AB113" s="1028"/>
      <c r="AC113" s="1028"/>
      <c r="AD113" s="1028"/>
      <c r="AE113" s="1029"/>
      <c r="AF113" s="1030">
        <v>168861</v>
      </c>
      <c r="AG113" s="1028"/>
      <c r="AH113" s="1028"/>
      <c r="AI113" s="1028"/>
      <c r="AJ113" s="1029"/>
      <c r="AK113" s="1030">
        <v>202965</v>
      </c>
      <c r="AL113" s="1028"/>
      <c r="AM113" s="1028"/>
      <c r="AN113" s="1028"/>
      <c r="AO113" s="1029"/>
      <c r="AP113" s="1031">
        <v>7.7</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890688</v>
      </c>
      <c r="BR113" s="1014"/>
      <c r="BS113" s="1014"/>
      <c r="BT113" s="1014"/>
      <c r="BU113" s="1014"/>
      <c r="BV113" s="1014">
        <v>899101</v>
      </c>
      <c r="BW113" s="1014"/>
      <c r="BX113" s="1014"/>
      <c r="BY113" s="1014"/>
      <c r="BZ113" s="1014"/>
      <c r="CA113" s="1014">
        <v>717147</v>
      </c>
      <c r="CB113" s="1014"/>
      <c r="CC113" s="1014"/>
      <c r="CD113" s="1014"/>
      <c r="CE113" s="1014"/>
      <c r="CF113" s="1008">
        <v>27.2</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435</v>
      </c>
      <c r="DR113" s="1053"/>
      <c r="DS113" s="1053"/>
      <c r="DT113" s="1053"/>
      <c r="DU113" s="1054"/>
      <c r="DV113" s="1056" t="s">
        <v>435</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92863</v>
      </c>
      <c r="AB114" s="1053"/>
      <c r="AC114" s="1053"/>
      <c r="AD114" s="1053"/>
      <c r="AE114" s="1054"/>
      <c r="AF114" s="1055">
        <v>80890</v>
      </c>
      <c r="AG114" s="1053"/>
      <c r="AH114" s="1053"/>
      <c r="AI114" s="1053"/>
      <c r="AJ114" s="1054"/>
      <c r="AK114" s="1055">
        <v>83866</v>
      </c>
      <c r="AL114" s="1053"/>
      <c r="AM114" s="1053"/>
      <c r="AN114" s="1053"/>
      <c r="AO114" s="1054"/>
      <c r="AP114" s="1056">
        <v>3.2</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1413688</v>
      </c>
      <c r="BR114" s="1014"/>
      <c r="BS114" s="1014"/>
      <c r="BT114" s="1014"/>
      <c r="BU114" s="1014"/>
      <c r="BV114" s="1014">
        <v>1341633</v>
      </c>
      <c r="BW114" s="1014"/>
      <c r="BX114" s="1014"/>
      <c r="BY114" s="1014"/>
      <c r="BZ114" s="1014"/>
      <c r="CA114" s="1014">
        <v>1292875</v>
      </c>
      <c r="CB114" s="1014"/>
      <c r="CC114" s="1014"/>
      <c r="CD114" s="1014"/>
      <c r="CE114" s="1014"/>
      <c r="CF114" s="1008">
        <v>49</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431</v>
      </c>
      <c r="DM114" s="1053"/>
      <c r="DN114" s="1053"/>
      <c r="DO114" s="1053"/>
      <c r="DP114" s="1054"/>
      <c r="DQ114" s="1055" t="s">
        <v>431</v>
      </c>
      <c r="DR114" s="1053"/>
      <c r="DS114" s="1053"/>
      <c r="DT114" s="1053"/>
      <c r="DU114" s="1054"/>
      <c r="DV114" s="1056" t="s">
        <v>435</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431</v>
      </c>
      <c r="AB115" s="1028"/>
      <c r="AC115" s="1028"/>
      <c r="AD115" s="1028"/>
      <c r="AE115" s="1029"/>
      <c r="AF115" s="1030" t="s">
        <v>126</v>
      </c>
      <c r="AG115" s="1028"/>
      <c r="AH115" s="1028"/>
      <c r="AI115" s="1028"/>
      <c r="AJ115" s="1029"/>
      <c r="AK115" s="1030" t="s">
        <v>126</v>
      </c>
      <c r="AL115" s="1028"/>
      <c r="AM115" s="1028"/>
      <c r="AN115" s="1028"/>
      <c r="AO115" s="1029"/>
      <c r="AP115" s="1031" t="s">
        <v>431</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431</v>
      </c>
      <c r="BW115" s="1014"/>
      <c r="BX115" s="1014"/>
      <c r="BY115" s="1014"/>
      <c r="BZ115" s="1014"/>
      <c r="CA115" s="1014" t="s">
        <v>126</v>
      </c>
      <c r="CB115" s="1014"/>
      <c r="CC115" s="1014"/>
      <c r="CD115" s="1014"/>
      <c r="CE115" s="1014"/>
      <c r="CF115" s="1008" t="s">
        <v>431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431</v>
      </c>
      <c r="DH115" s="1053"/>
      <c r="DI115" s="1053"/>
      <c r="DJ115" s="1053"/>
      <c r="DK115" s="1054"/>
      <c r="DL115" s="1055" t="s">
        <v>435</v>
      </c>
      <c r="DM115" s="1053"/>
      <c r="DN115" s="1053"/>
      <c r="DO115" s="1053"/>
      <c r="DP115" s="1054"/>
      <c r="DQ115" s="1055" t="s">
        <v>126</v>
      </c>
      <c r="DR115" s="1053"/>
      <c r="DS115" s="1053"/>
      <c r="DT115" s="1053"/>
      <c r="DU115" s="1054"/>
      <c r="DV115" s="1056" t="s">
        <v>408</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431</v>
      </c>
      <c r="AB116" s="1053"/>
      <c r="AC116" s="1053"/>
      <c r="AD116" s="1053"/>
      <c r="AE116" s="1054"/>
      <c r="AF116" s="1055" t="s">
        <v>435</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431</v>
      </c>
      <c r="BR116" s="1014"/>
      <c r="BS116" s="1014"/>
      <c r="BT116" s="1014"/>
      <c r="BU116" s="1014"/>
      <c r="BV116" s="1014" t="s">
        <v>126</v>
      </c>
      <c r="BW116" s="1014"/>
      <c r="BX116" s="1014"/>
      <c r="BY116" s="1014"/>
      <c r="BZ116" s="1014"/>
      <c r="CA116" s="1014" t="s">
        <v>431</v>
      </c>
      <c r="CB116" s="1014"/>
      <c r="CC116" s="1014"/>
      <c r="CD116" s="1014"/>
      <c r="CE116" s="1014"/>
      <c r="CF116" s="1008" t="s">
        <v>435</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126</v>
      </c>
      <c r="DM116" s="1053"/>
      <c r="DN116" s="1053"/>
      <c r="DO116" s="1053"/>
      <c r="DP116" s="1054"/>
      <c r="DQ116" s="1055" t="s">
        <v>431</v>
      </c>
      <c r="DR116" s="1053"/>
      <c r="DS116" s="1053"/>
      <c r="DT116" s="1053"/>
      <c r="DU116" s="1054"/>
      <c r="DV116" s="1056" t="s">
        <v>435</v>
      </c>
      <c r="DW116" s="1057"/>
      <c r="DX116" s="1057"/>
      <c r="DY116" s="1057"/>
      <c r="DZ116" s="1058"/>
    </row>
    <row r="117" spans="1:130" s="247" customFormat="1" ht="26.25" customHeight="1" x14ac:dyDescent="0.15">
      <c r="A117" s="998" t="s">
        <v>182</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872710</v>
      </c>
      <c r="AB117" s="1071"/>
      <c r="AC117" s="1071"/>
      <c r="AD117" s="1071"/>
      <c r="AE117" s="1072"/>
      <c r="AF117" s="1073">
        <v>834135</v>
      </c>
      <c r="AG117" s="1071"/>
      <c r="AH117" s="1071"/>
      <c r="AI117" s="1071"/>
      <c r="AJ117" s="1072"/>
      <c r="AK117" s="1073">
        <v>892286</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431</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303</v>
      </c>
      <c r="AG118" s="979"/>
      <c r="AH118" s="979"/>
      <c r="AI118" s="979"/>
      <c r="AJ118" s="980"/>
      <c r="AK118" s="978" t="s">
        <v>302</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435</v>
      </c>
      <c r="BW118" s="1092"/>
      <c r="BX118" s="1092"/>
      <c r="BY118" s="1092"/>
      <c r="BZ118" s="1092"/>
      <c r="CA118" s="1092" t="s">
        <v>435</v>
      </c>
      <c r="CB118" s="1092"/>
      <c r="CC118" s="1092"/>
      <c r="CD118" s="1092"/>
      <c r="CE118" s="1092"/>
      <c r="CF118" s="1008" t="s">
        <v>126</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435</v>
      </c>
      <c r="DM118" s="1053"/>
      <c r="DN118" s="1053"/>
      <c r="DO118" s="1053"/>
      <c r="DP118" s="1054"/>
      <c r="DQ118" s="1055" t="s">
        <v>435</v>
      </c>
      <c r="DR118" s="1053"/>
      <c r="DS118" s="1053"/>
      <c r="DT118" s="1053"/>
      <c r="DU118" s="1054"/>
      <c r="DV118" s="1056" t="s">
        <v>435</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435</v>
      </c>
      <c r="AG119" s="986"/>
      <c r="AH119" s="986"/>
      <c r="AI119" s="986"/>
      <c r="AJ119" s="987"/>
      <c r="AK119" s="988" t="s">
        <v>435</v>
      </c>
      <c r="AL119" s="986"/>
      <c r="AM119" s="986"/>
      <c r="AN119" s="986"/>
      <c r="AO119" s="987"/>
      <c r="AP119" s="989" t="s">
        <v>435</v>
      </c>
      <c r="AQ119" s="990"/>
      <c r="AR119" s="990"/>
      <c r="AS119" s="990"/>
      <c r="AT119" s="991"/>
      <c r="AU119" s="996"/>
      <c r="AV119" s="997"/>
      <c r="AW119" s="997"/>
      <c r="AX119" s="997"/>
      <c r="AY119" s="997"/>
      <c r="AZ119" s="278" t="s">
        <v>182</v>
      </c>
      <c r="BA119" s="278"/>
      <c r="BB119" s="278"/>
      <c r="BC119" s="278"/>
      <c r="BD119" s="278"/>
      <c r="BE119" s="278"/>
      <c r="BF119" s="278"/>
      <c r="BG119" s="278"/>
      <c r="BH119" s="278"/>
      <c r="BI119" s="278"/>
      <c r="BJ119" s="278"/>
      <c r="BK119" s="278"/>
      <c r="BL119" s="278"/>
      <c r="BM119" s="278"/>
      <c r="BN119" s="278"/>
      <c r="BO119" s="1069" t="s">
        <v>457</v>
      </c>
      <c r="BP119" s="1100"/>
      <c r="BQ119" s="1091">
        <v>10055816</v>
      </c>
      <c r="BR119" s="1092"/>
      <c r="BS119" s="1092"/>
      <c r="BT119" s="1092"/>
      <c r="BU119" s="1092"/>
      <c r="BV119" s="1092">
        <v>10153727</v>
      </c>
      <c r="BW119" s="1092"/>
      <c r="BX119" s="1092"/>
      <c r="BY119" s="1092"/>
      <c r="BZ119" s="1092"/>
      <c r="CA119" s="1092">
        <v>10100168</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408</v>
      </c>
      <c r="DH119" s="1078"/>
      <c r="DI119" s="1078"/>
      <c r="DJ119" s="1078"/>
      <c r="DK119" s="1079"/>
      <c r="DL119" s="1077" t="s">
        <v>408</v>
      </c>
      <c r="DM119" s="1078"/>
      <c r="DN119" s="1078"/>
      <c r="DO119" s="1078"/>
      <c r="DP119" s="1079"/>
      <c r="DQ119" s="1077" t="s">
        <v>435</v>
      </c>
      <c r="DR119" s="1078"/>
      <c r="DS119" s="1078"/>
      <c r="DT119" s="1078"/>
      <c r="DU119" s="1079"/>
      <c r="DV119" s="1080" t="s">
        <v>435</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408</v>
      </c>
      <c r="AB120" s="1053"/>
      <c r="AC120" s="1053"/>
      <c r="AD120" s="1053"/>
      <c r="AE120" s="1054"/>
      <c r="AF120" s="1055" t="s">
        <v>435</v>
      </c>
      <c r="AG120" s="1053"/>
      <c r="AH120" s="1053"/>
      <c r="AI120" s="1053"/>
      <c r="AJ120" s="1054"/>
      <c r="AK120" s="1055" t="s">
        <v>408</v>
      </c>
      <c r="AL120" s="1053"/>
      <c r="AM120" s="1053"/>
      <c r="AN120" s="1053"/>
      <c r="AO120" s="1054"/>
      <c r="AP120" s="1056" t="s">
        <v>408</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1534264</v>
      </c>
      <c r="BR120" s="1021"/>
      <c r="BS120" s="1021"/>
      <c r="BT120" s="1021"/>
      <c r="BU120" s="1021"/>
      <c r="BV120" s="1021">
        <v>1378665</v>
      </c>
      <c r="BW120" s="1021"/>
      <c r="BX120" s="1021"/>
      <c r="BY120" s="1021"/>
      <c r="BZ120" s="1021"/>
      <c r="CA120" s="1021">
        <v>1048218</v>
      </c>
      <c r="CB120" s="1021"/>
      <c r="CC120" s="1021"/>
      <c r="CD120" s="1021"/>
      <c r="CE120" s="1021"/>
      <c r="CF120" s="1035">
        <v>39.700000000000003</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1660651</v>
      </c>
      <c r="DH120" s="1021"/>
      <c r="DI120" s="1021"/>
      <c r="DJ120" s="1021"/>
      <c r="DK120" s="1021"/>
      <c r="DL120" s="1021">
        <v>1644070</v>
      </c>
      <c r="DM120" s="1021"/>
      <c r="DN120" s="1021"/>
      <c r="DO120" s="1021"/>
      <c r="DP120" s="1021"/>
      <c r="DQ120" s="1021">
        <v>1627447</v>
      </c>
      <c r="DR120" s="1021"/>
      <c r="DS120" s="1021"/>
      <c r="DT120" s="1021"/>
      <c r="DU120" s="1021"/>
      <c r="DV120" s="1022">
        <v>61.6</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408</v>
      </c>
      <c r="AB121" s="1053"/>
      <c r="AC121" s="1053"/>
      <c r="AD121" s="1053"/>
      <c r="AE121" s="1054"/>
      <c r="AF121" s="1055" t="s">
        <v>408</v>
      </c>
      <c r="AG121" s="1053"/>
      <c r="AH121" s="1053"/>
      <c r="AI121" s="1053"/>
      <c r="AJ121" s="1054"/>
      <c r="AK121" s="1055" t="s">
        <v>408</v>
      </c>
      <c r="AL121" s="1053"/>
      <c r="AM121" s="1053"/>
      <c r="AN121" s="1053"/>
      <c r="AO121" s="1054"/>
      <c r="AP121" s="1056" t="s">
        <v>408</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87300</v>
      </c>
      <c r="BR121" s="1014"/>
      <c r="BS121" s="1014"/>
      <c r="BT121" s="1014"/>
      <c r="BU121" s="1014"/>
      <c r="BV121" s="1014">
        <v>87300</v>
      </c>
      <c r="BW121" s="1014"/>
      <c r="BX121" s="1014"/>
      <c r="BY121" s="1014"/>
      <c r="BZ121" s="1014"/>
      <c r="CA121" s="1014">
        <v>87300</v>
      </c>
      <c r="CB121" s="1014"/>
      <c r="CC121" s="1014"/>
      <c r="CD121" s="1014"/>
      <c r="CE121" s="1014"/>
      <c r="CF121" s="1008">
        <v>3.3</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290950</v>
      </c>
      <c r="DH121" s="1014"/>
      <c r="DI121" s="1014"/>
      <c r="DJ121" s="1014"/>
      <c r="DK121" s="1014"/>
      <c r="DL121" s="1014">
        <v>312099</v>
      </c>
      <c r="DM121" s="1014"/>
      <c r="DN121" s="1014"/>
      <c r="DO121" s="1014"/>
      <c r="DP121" s="1014"/>
      <c r="DQ121" s="1014">
        <v>515554</v>
      </c>
      <c r="DR121" s="1014"/>
      <c r="DS121" s="1014"/>
      <c r="DT121" s="1014"/>
      <c r="DU121" s="1014"/>
      <c r="DV121" s="1015">
        <v>19.5</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408</v>
      </c>
      <c r="AG122" s="1053"/>
      <c r="AH122" s="1053"/>
      <c r="AI122" s="1053"/>
      <c r="AJ122" s="1054"/>
      <c r="AK122" s="1055" t="s">
        <v>408</v>
      </c>
      <c r="AL122" s="1053"/>
      <c r="AM122" s="1053"/>
      <c r="AN122" s="1053"/>
      <c r="AO122" s="1054"/>
      <c r="AP122" s="1056" t="s">
        <v>126</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6164374</v>
      </c>
      <c r="BR122" s="1092"/>
      <c r="BS122" s="1092"/>
      <c r="BT122" s="1092"/>
      <c r="BU122" s="1092"/>
      <c r="BV122" s="1092">
        <v>6111398</v>
      </c>
      <c r="BW122" s="1092"/>
      <c r="BX122" s="1092"/>
      <c r="BY122" s="1092"/>
      <c r="BZ122" s="1092"/>
      <c r="CA122" s="1092">
        <v>6091626</v>
      </c>
      <c r="CB122" s="1092"/>
      <c r="CC122" s="1092"/>
      <c r="CD122" s="1092"/>
      <c r="CE122" s="1092"/>
      <c r="CF122" s="1112">
        <v>230.6</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163538</v>
      </c>
      <c r="DH122" s="1014"/>
      <c r="DI122" s="1014"/>
      <c r="DJ122" s="1014"/>
      <c r="DK122" s="1014"/>
      <c r="DL122" s="1014">
        <v>149325</v>
      </c>
      <c r="DM122" s="1014"/>
      <c r="DN122" s="1014"/>
      <c r="DO122" s="1014"/>
      <c r="DP122" s="1014"/>
      <c r="DQ122" s="1014">
        <v>139203</v>
      </c>
      <c r="DR122" s="1014"/>
      <c r="DS122" s="1014"/>
      <c r="DT122" s="1014"/>
      <c r="DU122" s="1014"/>
      <c r="DV122" s="1015">
        <v>5.3</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408</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182</v>
      </c>
      <c r="BA123" s="278"/>
      <c r="BB123" s="278"/>
      <c r="BC123" s="278"/>
      <c r="BD123" s="278"/>
      <c r="BE123" s="278"/>
      <c r="BF123" s="278"/>
      <c r="BG123" s="278"/>
      <c r="BH123" s="278"/>
      <c r="BI123" s="278"/>
      <c r="BJ123" s="278"/>
      <c r="BK123" s="278"/>
      <c r="BL123" s="278"/>
      <c r="BM123" s="278"/>
      <c r="BN123" s="278"/>
      <c r="BO123" s="1069" t="s">
        <v>467</v>
      </c>
      <c r="BP123" s="1100"/>
      <c r="BQ123" s="1159">
        <v>7785938</v>
      </c>
      <c r="BR123" s="1160"/>
      <c r="BS123" s="1160"/>
      <c r="BT123" s="1160"/>
      <c r="BU123" s="1160"/>
      <c r="BV123" s="1160">
        <v>7577363</v>
      </c>
      <c r="BW123" s="1160"/>
      <c r="BX123" s="1160"/>
      <c r="BY123" s="1160"/>
      <c r="BZ123" s="1160"/>
      <c r="CA123" s="1160">
        <v>7227144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126</v>
      </c>
      <c r="AB124" s="1053"/>
      <c r="AC124" s="1053"/>
      <c r="AD124" s="1053"/>
      <c r="AE124" s="1054"/>
      <c r="AF124" s="1055" t="s">
        <v>468</v>
      </c>
      <c r="AG124" s="1053"/>
      <c r="AH124" s="1053"/>
      <c r="AI124" s="1053"/>
      <c r="AJ124" s="1054"/>
      <c r="AK124" s="1055" t="s">
        <v>469</v>
      </c>
      <c r="AL124" s="1053"/>
      <c r="AM124" s="1053"/>
      <c r="AN124" s="1053"/>
      <c r="AO124" s="1054"/>
      <c r="AP124" s="1056" t="s">
        <v>470</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87.1</v>
      </c>
      <c r="BR124" s="1122"/>
      <c r="BS124" s="1122"/>
      <c r="BT124" s="1122"/>
      <c r="BU124" s="1122"/>
      <c r="BV124" s="1122">
        <v>98.7</v>
      </c>
      <c r="BW124" s="1122"/>
      <c r="BX124" s="1122"/>
      <c r="BY124" s="1122"/>
      <c r="BZ124" s="1122"/>
      <c r="CA124" s="1122">
        <v>108.7</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473</v>
      </c>
      <c r="DM124" s="1078"/>
      <c r="DN124" s="1078"/>
      <c r="DO124" s="1078"/>
      <c r="DP124" s="1079"/>
      <c r="DQ124" s="1077" t="s">
        <v>469</v>
      </c>
      <c r="DR124" s="1078"/>
      <c r="DS124" s="1078"/>
      <c r="DT124" s="1078"/>
      <c r="DU124" s="1079"/>
      <c r="DV124" s="1080" t="s">
        <v>126</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468</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469</v>
      </c>
      <c r="DH125" s="1021"/>
      <c r="DI125" s="1021"/>
      <c r="DJ125" s="1021"/>
      <c r="DK125" s="1021"/>
      <c r="DL125" s="1021" t="s">
        <v>473</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469</v>
      </c>
      <c r="AB126" s="1053"/>
      <c r="AC126" s="1053"/>
      <c r="AD126" s="1053"/>
      <c r="AE126" s="1054"/>
      <c r="AF126" s="1055" t="s">
        <v>126</v>
      </c>
      <c r="AG126" s="1053"/>
      <c r="AH126" s="1053"/>
      <c r="AI126" s="1053"/>
      <c r="AJ126" s="1054"/>
      <c r="AK126" s="1055" t="s">
        <v>468</v>
      </c>
      <c r="AL126" s="1053"/>
      <c r="AM126" s="1053"/>
      <c r="AN126" s="1053"/>
      <c r="AO126" s="1054"/>
      <c r="AP126" s="1056" t="s">
        <v>468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468</v>
      </c>
      <c r="DH126" s="1014"/>
      <c r="DI126" s="1014"/>
      <c r="DJ126" s="1014"/>
      <c r="DK126" s="1014"/>
      <c r="DL126" s="1014" t="s">
        <v>477</v>
      </c>
      <c r="DM126" s="1014"/>
      <c r="DN126" s="1014"/>
      <c r="DO126" s="1014"/>
      <c r="DP126" s="1014"/>
      <c r="DQ126" s="1014" t="s">
        <v>126</v>
      </c>
      <c r="DR126" s="1014"/>
      <c r="DS126" s="1014"/>
      <c r="DT126" s="1014"/>
      <c r="DU126" s="1014"/>
      <c r="DV126" s="1015" t="s">
        <v>126</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477</v>
      </c>
      <c r="AG127" s="1053"/>
      <c r="AH127" s="1053"/>
      <c r="AI127" s="1053"/>
      <c r="AJ127" s="1054"/>
      <c r="AK127" s="1055" t="s">
        <v>468</v>
      </c>
      <c r="AL127" s="1053"/>
      <c r="AM127" s="1053"/>
      <c r="AN127" s="1053"/>
      <c r="AO127" s="1054"/>
      <c r="AP127" s="1056" t="s">
        <v>468</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484</v>
      </c>
      <c r="DH127" s="1014"/>
      <c r="DI127" s="1014"/>
      <c r="DJ127" s="1014"/>
      <c r="DK127" s="1014"/>
      <c r="DL127" s="1014" t="s">
        <v>469</v>
      </c>
      <c r="DM127" s="1014"/>
      <c r="DN127" s="1014"/>
      <c r="DO127" s="1014"/>
      <c r="DP127" s="1014"/>
      <c r="DQ127" s="1014" t="s">
        <v>469</v>
      </c>
      <c r="DR127" s="1014"/>
      <c r="DS127" s="1014"/>
      <c r="DT127" s="1014"/>
      <c r="DU127" s="1014"/>
      <c r="DV127" s="1015" t="s">
        <v>126</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7545</v>
      </c>
      <c r="AB128" s="1142"/>
      <c r="AC128" s="1142"/>
      <c r="AD128" s="1142"/>
      <c r="AE128" s="1143"/>
      <c r="AF128" s="1144">
        <v>12535</v>
      </c>
      <c r="AG128" s="1142"/>
      <c r="AH128" s="1142"/>
      <c r="AI128" s="1142"/>
      <c r="AJ128" s="1143"/>
      <c r="AK128" s="1144">
        <v>16545</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489</v>
      </c>
      <c r="DH128" s="1134"/>
      <c r="DI128" s="1134"/>
      <c r="DJ128" s="1134"/>
      <c r="DK128" s="1134"/>
      <c r="DL128" s="1134" t="s">
        <v>477</v>
      </c>
      <c r="DM128" s="1134"/>
      <c r="DN128" s="1134"/>
      <c r="DO128" s="1134"/>
      <c r="DP128" s="1134"/>
      <c r="DQ128" s="1134" t="s">
        <v>489</v>
      </c>
      <c r="DR128" s="1134"/>
      <c r="DS128" s="1134"/>
      <c r="DT128" s="1134"/>
      <c r="DU128" s="1134"/>
      <c r="DV128" s="1135" t="s">
        <v>490</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3210375</v>
      </c>
      <c r="AB129" s="1053"/>
      <c r="AC129" s="1053"/>
      <c r="AD129" s="1053"/>
      <c r="AE129" s="1054"/>
      <c r="AF129" s="1055">
        <v>3221015</v>
      </c>
      <c r="AG129" s="1053"/>
      <c r="AH129" s="1053"/>
      <c r="AI129" s="1053"/>
      <c r="AJ129" s="1054"/>
      <c r="AK129" s="1055">
        <v>3285703</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468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604941</v>
      </c>
      <c r="AB130" s="1053"/>
      <c r="AC130" s="1053"/>
      <c r="AD130" s="1053"/>
      <c r="AE130" s="1054"/>
      <c r="AF130" s="1055">
        <v>611125</v>
      </c>
      <c r="AG130" s="1053"/>
      <c r="AH130" s="1053"/>
      <c r="AI130" s="1053"/>
      <c r="AJ130" s="1054"/>
      <c r="AK130" s="1055">
        <v>644632</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8.9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2605434</v>
      </c>
      <c r="AB131" s="1078"/>
      <c r="AC131" s="1078"/>
      <c r="AD131" s="1078"/>
      <c r="AE131" s="1079"/>
      <c r="AF131" s="1077">
        <v>2609890</v>
      </c>
      <c r="AG131" s="1078"/>
      <c r="AH131" s="1078"/>
      <c r="AI131" s="1078"/>
      <c r="AJ131" s="1079"/>
      <c r="AK131" s="1077">
        <v>2641071</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108.7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9.9877410060000003</v>
      </c>
      <c r="AB132" s="1194"/>
      <c r="AC132" s="1194"/>
      <c r="AD132" s="1194"/>
      <c r="AE132" s="1195"/>
      <c r="AF132" s="1196">
        <v>8.0645161289999994</v>
      </c>
      <c r="AG132" s="1194"/>
      <c r="AH132" s="1194"/>
      <c r="AI132" s="1194"/>
      <c r="AJ132" s="1195"/>
      <c r="AK132" s="1196">
        <v>8.7505788370000008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7.6</v>
      </c>
      <c r="AB133" s="1177"/>
      <c r="AC133" s="1177"/>
      <c r="AD133" s="1177"/>
      <c r="AE133" s="1178"/>
      <c r="AF133" s="1176">
        <v>8</v>
      </c>
      <c r="AG133" s="1177"/>
      <c r="AH133" s="1177"/>
      <c r="AI133" s="1177"/>
      <c r="AJ133" s="1178"/>
      <c r="AK133" s="1176">
        <v>8.9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Lejxl0StODa2jPHLNOq4Cni98AT9gaCoiAYSKpRGIRRtnfZ/X7SlG66MS/zc7fXecIZ8UyoPPWNjN3gSPYDPg==" saltValue="gg6cIFIM6oxW4r73G+RD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aMb4xe5iSY/iajd9og5VAcDLWRqW28DUSC6veQrw7uIm+NYtb6g/Wg3K6A6U7aGGNN2JYTkxy8K6DxUN3npdA==" saltValue="wInBU6smpDz3hOdetjg9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k9GgRZmZB4XCLMkQQ9l8Vx0dcNrLAJU68mg83WKMRwtgIfSR7YLOhqgCm8f7bqKG+E0UClSHjwdRGo68NqBZw==" saltValue="wGWdbzN2hsSR56oANFt+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1063078</v>
      </c>
      <c r="AP9" s="313">
        <v>154787</v>
      </c>
      <c r="AQ9" s="314">
        <v>120360</v>
      </c>
      <c r="AR9" s="315">
        <v>28.6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141526</v>
      </c>
      <c r="AP10" s="316">
        <v>20607</v>
      </c>
      <c r="AQ10" s="317">
        <v>12817</v>
      </c>
      <c r="AR10" s="318">
        <v>60.8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339015</v>
      </c>
      <c r="AP11" s="316">
        <v>49362</v>
      </c>
      <c r="AQ11" s="317">
        <v>19677</v>
      </c>
      <c r="AR11" s="318">
        <v>150.9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1195</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51019</v>
      </c>
      <c r="AP14" s="316">
        <v>7429</v>
      </c>
      <c r="AQ14" s="317">
        <v>5328</v>
      </c>
      <c r="AR14" s="318">
        <v>39.4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53947</v>
      </c>
      <c r="AP15" s="316">
        <v>7855</v>
      </c>
      <c r="AQ15" s="317">
        <v>3216</v>
      </c>
      <c r="AR15" s="318">
        <v>144.19999999999999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-124998</v>
      </c>
      <c r="AP16" s="316">
        <v>-18200</v>
      </c>
      <c r="AQ16" s="317">
        <v>-12293</v>
      </c>
      <c r="AR16" s="318">
        <v>48.1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182</v>
      </c>
      <c r="AL17" s="1220"/>
      <c r="AM17" s="1220"/>
      <c r="AN17" s="1221"/>
      <c r="AO17" s="316">
        <v>1523587</v>
      </c>
      <c r="AP17" s="316">
        <v>221839</v>
      </c>
      <c r="AQ17" s="317">
        <v>150300</v>
      </c>
      <c r="AR17" s="318">
        <v>47.6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18.489999999999998</v>
      </c>
      <c r="AP21" s="329">
        <v>13.79</v>
      </c>
      <c r="AQ21" s="330">
        <v>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91.5</v>
      </c>
      <c r="AP22" s="334">
        <v>95.2</v>
      </c>
      <c r="AQ22" s="335">
        <v>-3.7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605455</v>
      </c>
      <c r="AP32" s="343">
        <v>88156</v>
      </c>
      <c r="AQ32" s="344">
        <v>71832</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v>1</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202965</v>
      </c>
      <c r="AP35" s="343">
        <v>29552</v>
      </c>
      <c r="AQ35" s="344">
        <v>20841</v>
      </c>
      <c r="AR35" s="345">
        <v>41.8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83866</v>
      </c>
      <c r="AP36" s="343">
        <v>12211</v>
      </c>
      <c r="AQ36" s="344">
        <v>5244</v>
      </c>
      <c r="AR36" s="345">
        <v>132.9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t="s">
        <v>513</v>
      </c>
      <c r="AP37" s="343" t="s">
        <v>513</v>
      </c>
      <c r="AQ37" s="344">
        <v>943</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9</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-16545</v>
      </c>
      <c r="AP39" s="343">
        <v>-2409</v>
      </c>
      <c r="AQ39" s="344">
        <v>-2885</v>
      </c>
      <c r="AR39" s="345">
        <v>-16.5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-644632</v>
      </c>
      <c r="AP40" s="343">
        <v>-93860</v>
      </c>
      <c r="AQ40" s="344">
        <v>-64554</v>
      </c>
      <c r="AR40" s="345">
        <v>45.4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231109</v>
      </c>
      <c r="AP41" s="343">
        <v>33650</v>
      </c>
      <c r="AQ41" s="344">
        <v>31431</v>
      </c>
      <c r="AR41" s="345">
        <v>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399748</v>
      </c>
      <c r="AN51" s="365">
        <v>50800</v>
      </c>
      <c r="AO51" s="366">
        <v>-33.200000000000003</v>
      </c>
      <c r="AP51" s="367">
        <v>109920</v>
      </c>
      <c r="AQ51" s="368">
        <v>-8.1999999999999993</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269627</v>
      </c>
      <c r="AN52" s="373">
        <v>34264</v>
      </c>
      <c r="AO52" s="374">
        <v>-46.7</v>
      </c>
      <c r="AP52" s="375">
        <v>62739</v>
      </c>
      <c r="AQ52" s="376">
        <v>-8.4</v>
      </c>
      <c r="AR52" s="377">
        <v>-38.299999999999997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394741</v>
      </c>
      <c r="AN53" s="365">
        <v>51722</v>
      </c>
      <c r="AO53" s="366">
        <v>1.8</v>
      </c>
      <c r="AP53" s="367">
        <v>119882</v>
      </c>
      <c r="AQ53" s="368">
        <v>9.1</v>
      </c>
      <c r="AR53" s="369">
        <v>-7.3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202240</v>
      </c>
      <c r="AN54" s="373">
        <v>26499</v>
      </c>
      <c r="AO54" s="374">
        <v>-22.7</v>
      </c>
      <c r="AP54" s="375">
        <v>66481</v>
      </c>
      <c r="AQ54" s="376">
        <v>6</v>
      </c>
      <c r="AR54" s="377">
        <v>-28.7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588722</v>
      </c>
      <c r="AN55" s="365">
        <v>79924</v>
      </c>
      <c r="AO55" s="366">
        <v>54.5</v>
      </c>
      <c r="AP55" s="367">
        <v>116162</v>
      </c>
      <c r="AQ55" s="368">
        <v>-3.1</v>
      </c>
      <c r="AR55" s="369">
        <v>57.6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414095</v>
      </c>
      <c r="AN56" s="373">
        <v>56217</v>
      </c>
      <c r="AO56" s="374">
        <v>112.1</v>
      </c>
      <c r="AP56" s="375">
        <v>61562</v>
      </c>
      <c r="AQ56" s="376">
        <v>-7.4</v>
      </c>
      <c r="AR56" s="377">
        <v>119.5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687155</v>
      </c>
      <c r="AN57" s="365">
        <v>96551</v>
      </c>
      <c r="AO57" s="366">
        <v>20.8</v>
      </c>
      <c r="AP57" s="367">
        <v>121449</v>
      </c>
      <c r="AQ57" s="368">
        <v>4.5999999999999996</v>
      </c>
      <c r="AR57" s="369">
        <v>16.2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323365</v>
      </c>
      <c r="AN58" s="373">
        <v>45436</v>
      </c>
      <c r="AO58" s="374">
        <v>-19.2</v>
      </c>
      <c r="AP58" s="375">
        <v>62922</v>
      </c>
      <c r="AQ58" s="376">
        <v>2.2000000000000002</v>
      </c>
      <c r="AR58" s="377">
        <v>-21.4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709013</v>
      </c>
      <c r="AN59" s="365">
        <v>103234</v>
      </c>
      <c r="AO59" s="366">
        <v>6.9</v>
      </c>
      <c r="AP59" s="367">
        <v>145139</v>
      </c>
      <c r="AQ59" s="368">
        <v>19.5</v>
      </c>
      <c r="AR59" s="369">
        <v>-12.6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254375</v>
      </c>
      <c r="AN60" s="373">
        <v>37038</v>
      </c>
      <c r="AO60" s="374">
        <v>-18.5</v>
      </c>
      <c r="AP60" s="375">
        <v>83762</v>
      </c>
      <c r="AQ60" s="376">
        <v>33.1</v>
      </c>
      <c r="AR60" s="377">
        <v>-51.6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555876</v>
      </c>
      <c r="AN61" s="380">
        <v>76446</v>
      </c>
      <c r="AO61" s="381">
        <v>10.199999999999999</v>
      </c>
      <c r="AP61" s="382">
        <v>122510</v>
      </c>
      <c r="AQ61" s="383">
        <v>4.4000000000000004</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292740</v>
      </c>
      <c r="AN62" s="373">
        <v>39891</v>
      </c>
      <c r="AO62" s="374">
        <v>1</v>
      </c>
      <c r="AP62" s="375">
        <v>67493</v>
      </c>
      <c r="AQ62" s="376">
        <v>5.0999999999999996</v>
      </c>
      <c r="AR62" s="377">
        <v>-4.0999999999999996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Q3RytlQqottrT0SIBPhExNRQGd/malrzLzb2LB9w6alR25rujQmo6uhrHeVrXghDT6P07bsuH0F0bYHoaqN4A==" saltValue="qxH81JT6cQ8OUA4n6KvE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WAFgagE5ViaBXVeE1VI5zyIlT+lX01sTZ1V9qKFX3jws2NRCPVhXWlOG3XmBbRpw1fh/6lDVLk3UKHrG44h20Q==" saltValue="85S252mMGXBv+F14Dq8F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aNw+s/PiwQTF8i5iuH6ecXy5XCOxNhgZNrLnLlSVIcGRWPkGIOTYPXoGUbV8YAtXG6W5SSFq7NxDXq0O58E2Xg==" saltValue="KvrXzbBx5NuWlu9JBo83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24.57</v>
      </c>
      <c r="G47" s="12">
        <v>28.5</v>
      </c>
      <c r="H47" s="12">
        <v>25.31</v>
      </c>
      <c r="I47" s="12">
        <v>22.14</v>
      </c>
      <c r="J47" s="13">
        <v>14.73</v>
      </c>
    </row>
    <row r="48" spans="2:10" ht="57.75" customHeight="1" x14ac:dyDescent="0.15">
      <c r="B48" s="14"/>
      <c r="C48" s="1238" t="s">
        <v>4</v>
      </c>
      <c r="D48" s="1238"/>
      <c r="E48" s="1239"/>
      <c r="F48" s="15">
        <v>11.31</v>
      </c>
      <c r="G48" s="16">
        <v>11.55</v>
      </c>
      <c r="H48" s="16">
        <v>12.35</v>
      </c>
      <c r="I48" s="16">
        <v>8.85</v>
      </c>
      <c r="J48" s="17">
        <v>8.81</v>
      </c>
    </row>
    <row r="49" spans="2:10" ht="57.75" customHeight="1" thickBot="1" x14ac:dyDescent="0.2">
      <c r="B49" s="18"/>
      <c r="C49" s="1240" t="s">
        <v>5</v>
      </c>
      <c r="D49" s="1240"/>
      <c r="E49" s="1241"/>
      <c r="F49" s="19">
        <v>7.38</v>
      </c>
      <c r="G49" s="20">
        <v>2.63</v>
      </c>
      <c r="H49" s="20" t="s">
        <v>560</v>
      </c>
      <c r="I49" s="20" t="s">
        <v>561</v>
      </c>
      <c r="J49" s="21" t="s">
        <v>562</v>
      </c>
    </row>
    <row r="50" spans="2:10" ht="13.5" customHeight="1" x14ac:dyDescent="0.15"/>
  </sheetData>
  <sheetProtection algorithmName="SHA-512" hashValue="PBJjHxV4TgsmgkAGvjOb4Goo8zPdi+fMSp77JlaRD48HDgWYnx4ZcbeIuJr/X5JrEwJtHWHYTqNCl2Iq2r0bQg==" saltValue="34Ew/JaM7sGzyPWt2dqC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2021-03-11T01:19:19Z</cp:lastPrinted>
  <dcterms:created xsi:type="dcterms:W3CDTF">2021-02-05T03:38:21Z</dcterms:created>
  <dcterms:modified xsi:type="dcterms:W3CDTF">2021-10-26T02:54:12Z</dcterms:modified>
  <cp:category/>
</cp:coreProperties>
</file>